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5"/>
  </bookViews>
  <sheets>
    <sheet name="Data" sheetId="1" r:id="rId1"/>
    <sheet name="VA prix courants" sheetId="2" r:id="rId2"/>
    <sheet name="part VA industrie pays dans UE" sheetId="3" r:id="rId3"/>
    <sheet name="part VA industrie dans VA total" sheetId="4" r:id="rId4"/>
    <sheet name="par VA industrie dans l'UE pays" sheetId="5" r:id="rId5"/>
    <sheet name="part VA industrie pays UE publi" sheetId="6" r:id="rId6"/>
    <sheet name="part VA industrie ds VA total p" sheetId="7" r:id="rId7"/>
    <sheet name="part VA industrie publié" sheetId="8" r:id="rId8"/>
  </sheets>
  <definedNames/>
  <calcPr fullCalcOnLoad="1"/>
</workbook>
</file>

<file path=xl/sharedStrings.xml><?xml version="1.0" encoding="utf-8"?>
<sst xmlns="http://schemas.openxmlformats.org/spreadsheetml/2006/main" count="1491" uniqueCount="84">
  <si>
    <t>Valeur ajoutée brute et du revenu par A*10 branches [nama_10_a10]</t>
  </si>
  <si>
    <t>Dernière mise à jour</t>
  </si>
  <si>
    <t>Date d'extraction</t>
  </si>
  <si>
    <t>Source des données</t>
  </si>
  <si>
    <t>Eurostat</t>
  </si>
  <si>
    <t>UNIT</t>
  </si>
  <si>
    <t>Prix courants, millions d'euros</t>
  </si>
  <si>
    <t>NACE_R2</t>
  </si>
  <si>
    <t>Total - ensemble des activités NACE</t>
  </si>
  <si>
    <t>NA_ITEM</t>
  </si>
  <si>
    <t>Valeur ajoutée, brute</t>
  </si>
  <si>
    <t>GEO/TIME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</si>
  <si>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</si>
  <si>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</si>
  <si>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</si>
  <si>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</si>
  <si>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</si>
  <si>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</si>
  <si>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</si>
  <si>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</si>
  <si>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</si>
  <si>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</si>
  <si>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</si>
  <si>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</si>
  <si>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</si>
  <si>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</si>
  <si>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</si>
  <si>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</si>
  <si>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</si>
  <si>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</si>
  <si>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</si>
  <si>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</si>
  <si>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</si>
  <si>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</si>
  <si>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</si>
  <si>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</si>
  <si>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</si>
  <si>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</si>
  <si>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Union européenne - 27 pays (à partir de 2020)</t>
  </si>
  <si>
    <t>Union européenne - 28 pays (2013-2020)</t>
  </si>
  <si>
    <t>Union européenne - 15 pays (1995-2004)</t>
  </si>
  <si>
    <t>Zone euro (EA11-1999, EA12-2001, EA13-2007, EA15-2008, EA16-2009, EA17-2011, EA18-2014, EA19-2015)</t>
  </si>
  <si>
    <t>Zone euro - 19 pays (à partir de 2015)</t>
  </si>
  <si>
    <t>Zone euro - 12 pays (2001-2006)</t>
  </si>
  <si>
    <t>Belgique</t>
  </si>
  <si>
    <t>Bulgarie</t>
  </si>
  <si>
    <t>Tchéquie</t>
  </si>
  <si>
    <t>Danemark</t>
  </si>
  <si>
    <t>Allemagne (jusqu'en 1990, ancien territoire de la RFA)</t>
  </si>
  <si>
    <t>Estonie</t>
  </si>
  <si>
    <t>Irlande</t>
  </si>
  <si>
    <t>Grèce</t>
  </si>
  <si>
    <t>Espagne</t>
  </si>
  <si>
    <t>France</t>
  </si>
  <si>
    <t>Croatie</t>
  </si>
  <si>
    <t>Italie</t>
  </si>
  <si>
    <t>Chypre</t>
  </si>
  <si>
    <t>Lettonie</t>
  </si>
  <si>
    <t>Lituanie</t>
  </si>
  <si>
    <t>Luxembourg</t>
  </si>
  <si>
    <t>Hongrie</t>
  </si>
  <si>
    <t>Malte</t>
  </si>
  <si>
    <t>Pays-Bas</t>
  </si>
  <si>
    <t>Autriche</t>
  </si>
  <si>
    <t>Pologne</t>
  </si>
  <si>
    <t>Portugal</t>
  </si>
  <si>
    <t>Roumanie</t>
  </si>
  <si>
    <t>Slovénie</t>
  </si>
  <si>
    <t>Slovaquie</t>
  </si>
  <si>
    <t>Finlande</t>
  </si>
  <si>
    <t>Suède</t>
  </si>
  <si>
    <t>Royaume-Uni</t>
  </si>
  <si>
    <t>:</t>
  </si>
  <si>
    <t>Caractères spécial :</t>
  </si>
  <si>
    <t>non disponible</t>
  </si>
  <si>
    <t>Industrie (sauf construction)</t>
  </si>
  <si>
    <t>Industrie manufacturière</t>
  </si>
  <si>
    <t xml:space="preserve">Allemagne </t>
  </si>
  <si>
    <t>Allemagne</t>
  </si>
  <si>
    <t>UE 28 pays</t>
  </si>
  <si>
    <t>Reste</t>
  </si>
  <si>
    <t>reste</t>
  </si>
  <si>
    <t>Source : Eurostat</t>
  </si>
  <si>
    <t>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</si>
</sst>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0.0%"/>
  </numFmts>
  <fonts count="40">
    <font>
      <sz val="11"/>
      <name val="Arial"/>
      <family val="0"/>
    </font>
    <font>
      <sz val="10"/>
      <name val="Arial"/>
      <family val="0"/>
    </font>
    <font>
      <sz val="10"/>
      <color indexed="8"/>
      <name val="Calibri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4" fontId="1" fillId="0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74" fontId="1" fillId="0" borderId="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73" fontId="1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174" fontId="0" fillId="34" borderId="0" xfId="0" applyNumberFormat="1" applyFill="1" applyAlignment="1">
      <alignment/>
    </xf>
    <xf numFmtId="0" fontId="1" fillId="34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5"/>
          <c:w val="0.74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'part VA industrie pays UE publi'!$A$51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publi'!$B$50:$AA$50</c:f>
              <c:strCache/>
            </c:strRef>
          </c:cat>
          <c:val>
            <c:numRef>
              <c:f>'part VA industrie pays UE publi'!$B$51:$AA$51</c:f>
              <c:numCache/>
            </c:numRef>
          </c:val>
          <c:smooth val="0"/>
        </c:ser>
        <c:ser>
          <c:idx val="1"/>
          <c:order val="1"/>
          <c:tx>
            <c:strRef>
              <c:f>'part VA industrie pays UE publi'!$A$52</c:f>
              <c:strCache>
                <c:ptCount val="1"/>
                <c:pt idx="0">
                  <c:v>Reste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publi'!$B$50:$AA$50</c:f>
              <c:strCache/>
            </c:strRef>
          </c:cat>
          <c:val>
            <c:numRef>
              <c:f>'part VA industrie pays UE publi'!$B$52:$AA$52</c:f>
              <c:numCache/>
            </c:numRef>
          </c:val>
          <c:smooth val="0"/>
        </c:ser>
        <c:ser>
          <c:idx val="2"/>
          <c:order val="2"/>
          <c:tx>
            <c:strRef>
              <c:f>'part VA industrie pays UE publi'!$A$53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publi'!$B$50:$AA$50</c:f>
              <c:strCache/>
            </c:strRef>
          </c:cat>
          <c:val>
            <c:numRef>
              <c:f>'part VA industrie pays UE publi'!$B$53:$AA$53</c:f>
              <c:numCache/>
            </c:numRef>
          </c:val>
          <c:smooth val="0"/>
        </c:ser>
        <c:ser>
          <c:idx val="3"/>
          <c:order val="3"/>
          <c:tx>
            <c:strRef>
              <c:f>'part VA industrie pays UE publi'!$A$54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publi'!$B$50:$AA$50</c:f>
              <c:strCache/>
            </c:strRef>
          </c:cat>
          <c:val>
            <c:numRef>
              <c:f>'part VA industrie pays UE publi'!$B$54:$AA$54</c:f>
              <c:numCache/>
            </c:numRef>
          </c:val>
          <c:smooth val="0"/>
        </c:ser>
        <c:ser>
          <c:idx val="4"/>
          <c:order val="4"/>
          <c:tx>
            <c:strRef>
              <c:f>'part VA industrie pays UE publi'!$A$55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publi'!$B$50:$AA$50</c:f>
              <c:strCache/>
            </c:strRef>
          </c:cat>
          <c:val>
            <c:numRef>
              <c:f>'part VA industrie pays UE publi'!$B$55:$AA$55</c:f>
              <c:numCache/>
            </c:numRef>
          </c:val>
          <c:smooth val="0"/>
        </c:ser>
        <c:ser>
          <c:idx val="5"/>
          <c:order val="5"/>
          <c:tx>
            <c:strRef>
              <c:f>'part VA industrie pays UE publi'!$A$56</c:f>
              <c:strCache>
                <c:ptCount val="1"/>
                <c:pt idx="0">
                  <c:v>Espagne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publi'!$B$50:$AA$50</c:f>
              <c:strCache/>
            </c:strRef>
          </c:cat>
          <c:val>
            <c:numRef>
              <c:f>'part VA industrie pays UE publi'!$B$56:$AA$56</c:f>
              <c:numCache/>
            </c:numRef>
          </c:val>
          <c:smooth val="0"/>
        </c:ser>
        <c:ser>
          <c:idx val="6"/>
          <c:order val="6"/>
          <c:tx>
            <c:strRef>
              <c:f>'part VA industrie pays UE publi'!$A$57</c:f>
              <c:strCache>
                <c:ptCount val="1"/>
                <c:pt idx="0">
                  <c:v>Pays-Bas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publi'!$B$50:$AA$50</c:f>
              <c:strCache/>
            </c:strRef>
          </c:cat>
          <c:val>
            <c:numRef>
              <c:f>'part VA industrie pays UE publi'!$B$57:$AA$57</c:f>
              <c:numCache/>
            </c:numRef>
          </c:val>
          <c:smooth val="0"/>
        </c:ser>
        <c:ser>
          <c:idx val="7"/>
          <c:order val="7"/>
          <c:tx>
            <c:strRef>
              <c:f>'part VA industrie pays UE publi'!$A$58</c:f>
              <c:strCache>
                <c:ptCount val="1"/>
                <c:pt idx="0">
                  <c:v>Autriche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publi'!$B$50:$AA$50</c:f>
              <c:strCache/>
            </c:strRef>
          </c:cat>
          <c:val>
            <c:numRef>
              <c:f>'part VA industrie pays UE publi'!$B$58:$AA$58</c:f>
              <c:numCache/>
            </c:numRef>
          </c:val>
          <c:smooth val="0"/>
        </c:ser>
        <c:ser>
          <c:idx val="8"/>
          <c:order val="8"/>
          <c:tx>
            <c:strRef>
              <c:f>'part VA industrie pays UE publi'!$A$59</c:f>
              <c:strCache>
                <c:ptCount val="1"/>
                <c:pt idx="0">
                  <c:v>Suède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publi'!$B$50:$AA$50</c:f>
              <c:strCache/>
            </c:strRef>
          </c:cat>
          <c:val>
            <c:numRef>
              <c:f>'part VA industrie pays UE publi'!$B$59:$AA$59</c:f>
              <c:numCache/>
            </c:numRef>
          </c:val>
          <c:smooth val="0"/>
        </c:ser>
        <c:ser>
          <c:idx val="9"/>
          <c:order val="9"/>
          <c:tx>
            <c:strRef>
              <c:f>'part VA industrie pays UE publi'!$A$60</c:f>
              <c:strCache>
                <c:ptCount val="1"/>
                <c:pt idx="0">
                  <c:v>Belgique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publi'!$B$50:$AA$50</c:f>
              <c:strCache/>
            </c:strRef>
          </c:cat>
          <c:val>
            <c:numRef>
              <c:f>'part VA industrie pays UE publi'!$B$60:$AA$60</c:f>
              <c:numCache/>
            </c:numRef>
          </c:val>
          <c:smooth val="0"/>
        </c:ser>
        <c:ser>
          <c:idx val="10"/>
          <c:order val="10"/>
          <c:tx>
            <c:strRef>
              <c:f>'part VA industrie pays UE publi'!$A$61</c:f>
              <c:strCache>
                <c:ptCount val="1"/>
                <c:pt idx="0">
                  <c:v>Danemark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publi'!$B$50:$AA$50</c:f>
              <c:strCache/>
            </c:strRef>
          </c:cat>
          <c:val>
            <c:numRef>
              <c:f>'part VA industrie pays UE publi'!$B$61:$AA$61</c:f>
              <c:numCache/>
            </c:numRef>
          </c:val>
          <c:smooth val="0"/>
        </c:ser>
        <c:ser>
          <c:idx val="11"/>
          <c:order val="11"/>
          <c:tx>
            <c:strRef>
              <c:f>'part VA industrie pays UE publi'!$A$62</c:f>
              <c:strCache>
                <c:ptCount val="1"/>
                <c:pt idx="0">
                  <c:v>Finlande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publi'!$B$50:$AA$50</c:f>
              <c:strCache/>
            </c:strRef>
          </c:cat>
          <c:val>
            <c:numRef>
              <c:f>'part VA industrie pays UE publi'!$B$62:$AA$62</c:f>
              <c:numCache/>
            </c:numRef>
          </c:val>
          <c:smooth val="0"/>
        </c:ser>
        <c:marker val="1"/>
        <c:axId val="32135206"/>
        <c:axId val="20781399"/>
      </c:lineChart>
      <c:catAx>
        <c:axId val="32135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1399"/>
        <c:crosses val="autoZero"/>
        <c:auto val="1"/>
        <c:lblOffset val="100"/>
        <c:tickLblSkip val="1"/>
        <c:noMultiLvlLbl val="0"/>
      </c:catAx>
      <c:valAx>
        <c:axId val="20781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35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5"/>
          <c:y val="0.169"/>
          <c:w val="0.21675"/>
          <c:h val="0.6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85"/>
          <c:w val="0.7455"/>
          <c:h val="0.96"/>
        </c:manualLayout>
      </c:layout>
      <c:lineChart>
        <c:grouping val="standard"/>
        <c:varyColors val="0"/>
        <c:ser>
          <c:idx val="0"/>
          <c:order val="0"/>
          <c:tx>
            <c:strRef>
              <c:f>'part VA industrie pays UE publi'!$A$65</c:f>
              <c:strCache>
                <c:ptCount val="1"/>
                <c:pt idx="0">
                  <c:v>Allemagne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publi'!$B$64:$AA$64</c:f>
              <c:strCache/>
            </c:strRef>
          </c:cat>
          <c:val>
            <c:numRef>
              <c:f>'part VA industrie pays UE publi'!$B$65:$AA$65</c:f>
              <c:numCache/>
            </c:numRef>
          </c:val>
          <c:smooth val="0"/>
        </c:ser>
        <c:ser>
          <c:idx val="1"/>
          <c:order val="1"/>
          <c:tx>
            <c:strRef>
              <c:f>'part VA industrie pays UE publi'!$A$66</c:f>
              <c:strCache>
                <c:ptCount val="1"/>
                <c:pt idx="0">
                  <c:v>reste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publi'!$B$64:$AA$64</c:f>
              <c:strCache/>
            </c:strRef>
          </c:cat>
          <c:val>
            <c:numRef>
              <c:f>'part VA industrie pays UE publi'!$B$66:$AA$66</c:f>
              <c:numCache/>
            </c:numRef>
          </c:val>
          <c:smooth val="0"/>
        </c:ser>
        <c:ser>
          <c:idx val="2"/>
          <c:order val="2"/>
          <c:tx>
            <c:strRef>
              <c:f>'part VA industrie pays UE publi'!$A$67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publi'!$B$64:$AA$64</c:f>
              <c:strCache/>
            </c:strRef>
          </c:cat>
          <c:val>
            <c:numRef>
              <c:f>'part VA industrie pays UE publi'!$B$67:$AA$67</c:f>
              <c:numCache/>
            </c:numRef>
          </c:val>
          <c:smooth val="0"/>
        </c:ser>
        <c:ser>
          <c:idx val="3"/>
          <c:order val="3"/>
          <c:tx>
            <c:strRef>
              <c:f>'part VA industrie pays UE publi'!$A$68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publi'!$B$64:$AA$64</c:f>
              <c:strCache/>
            </c:strRef>
          </c:cat>
          <c:val>
            <c:numRef>
              <c:f>'part VA industrie pays UE publi'!$B$68:$AA$68</c:f>
              <c:numCache/>
            </c:numRef>
          </c:val>
          <c:smooth val="0"/>
        </c:ser>
        <c:ser>
          <c:idx val="4"/>
          <c:order val="4"/>
          <c:tx>
            <c:strRef>
              <c:f>'part VA industrie pays UE publi'!$A$69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publi'!$B$64:$AA$64</c:f>
              <c:strCache/>
            </c:strRef>
          </c:cat>
          <c:val>
            <c:numRef>
              <c:f>'part VA industrie pays UE publi'!$B$69:$AA$69</c:f>
              <c:numCache/>
            </c:numRef>
          </c:val>
          <c:smooth val="0"/>
        </c:ser>
        <c:ser>
          <c:idx val="5"/>
          <c:order val="5"/>
          <c:tx>
            <c:strRef>
              <c:f>'part VA industrie pays UE publi'!$A$70</c:f>
              <c:strCache>
                <c:ptCount val="1"/>
                <c:pt idx="0">
                  <c:v>Espagne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publi'!$B$64:$AA$64</c:f>
              <c:strCache/>
            </c:strRef>
          </c:cat>
          <c:val>
            <c:numRef>
              <c:f>'part VA industrie pays UE publi'!$B$70:$AA$70</c:f>
              <c:numCache/>
            </c:numRef>
          </c:val>
          <c:smooth val="0"/>
        </c:ser>
        <c:ser>
          <c:idx val="6"/>
          <c:order val="6"/>
          <c:tx>
            <c:strRef>
              <c:f>'part VA industrie pays UE publi'!$A$71</c:f>
              <c:strCache>
                <c:ptCount val="1"/>
                <c:pt idx="0">
                  <c:v>Pays-Bas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publi'!$B$64:$AA$64</c:f>
              <c:strCache/>
            </c:strRef>
          </c:cat>
          <c:val>
            <c:numRef>
              <c:f>'part VA industrie pays UE publi'!$B$71:$AA$71</c:f>
              <c:numCache/>
            </c:numRef>
          </c:val>
          <c:smooth val="0"/>
        </c:ser>
        <c:ser>
          <c:idx val="7"/>
          <c:order val="7"/>
          <c:tx>
            <c:strRef>
              <c:f>'part VA industrie pays UE publi'!$A$72</c:f>
              <c:strCache>
                <c:ptCount val="1"/>
                <c:pt idx="0">
                  <c:v>Autriche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publi'!$B$64:$AA$64</c:f>
              <c:strCache/>
            </c:strRef>
          </c:cat>
          <c:val>
            <c:numRef>
              <c:f>'part VA industrie pays UE publi'!$B$72:$AA$72</c:f>
              <c:numCache/>
            </c:numRef>
          </c:val>
          <c:smooth val="0"/>
        </c:ser>
        <c:ser>
          <c:idx val="8"/>
          <c:order val="8"/>
          <c:tx>
            <c:strRef>
              <c:f>'part VA industrie pays UE publi'!$A$73</c:f>
              <c:strCache>
                <c:ptCount val="1"/>
                <c:pt idx="0">
                  <c:v>Suède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publi'!$B$64:$AA$64</c:f>
              <c:strCache/>
            </c:strRef>
          </c:cat>
          <c:val>
            <c:numRef>
              <c:f>'part VA industrie pays UE publi'!$B$73:$AA$73</c:f>
              <c:numCache/>
            </c:numRef>
          </c:val>
          <c:smooth val="0"/>
        </c:ser>
        <c:ser>
          <c:idx val="9"/>
          <c:order val="9"/>
          <c:tx>
            <c:strRef>
              <c:f>'part VA industrie pays UE publi'!$A$74</c:f>
              <c:strCache>
                <c:ptCount val="1"/>
                <c:pt idx="0">
                  <c:v>Belgique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publi'!$B$64:$AA$64</c:f>
              <c:strCache/>
            </c:strRef>
          </c:cat>
          <c:val>
            <c:numRef>
              <c:f>'part VA industrie pays UE publi'!$B$74:$AA$74</c:f>
              <c:numCache/>
            </c:numRef>
          </c:val>
          <c:smooth val="0"/>
        </c:ser>
        <c:ser>
          <c:idx val="10"/>
          <c:order val="10"/>
          <c:tx>
            <c:strRef>
              <c:f>'part VA industrie pays UE publi'!$A$75</c:f>
              <c:strCache>
                <c:ptCount val="1"/>
                <c:pt idx="0">
                  <c:v>Danemark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publi'!$B$64:$AA$64</c:f>
              <c:strCache/>
            </c:strRef>
          </c:cat>
          <c:val>
            <c:numRef>
              <c:f>'part VA industrie pays UE publi'!$B$75:$AA$75</c:f>
              <c:numCache/>
            </c:numRef>
          </c:val>
          <c:smooth val="0"/>
        </c:ser>
        <c:ser>
          <c:idx val="11"/>
          <c:order val="11"/>
          <c:tx>
            <c:strRef>
              <c:f>'part VA industrie pays UE publi'!$A$76</c:f>
              <c:strCache>
                <c:ptCount val="1"/>
                <c:pt idx="0">
                  <c:v>Finlande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pays UE publi'!$B$64:$AA$64</c:f>
              <c:strCache/>
            </c:strRef>
          </c:cat>
          <c:val>
            <c:numRef>
              <c:f>'part VA industrie pays UE publi'!$B$76:$AA$76</c:f>
              <c:numCache/>
            </c:numRef>
          </c:val>
          <c:smooth val="0"/>
        </c:ser>
        <c:marker val="1"/>
        <c:axId val="52814864"/>
        <c:axId val="5571729"/>
      </c:lineChart>
      <c:catAx>
        <c:axId val="5281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729"/>
        <c:crosses val="autoZero"/>
        <c:auto val="1"/>
        <c:lblOffset val="100"/>
        <c:tickLblSkip val="1"/>
        <c:noMultiLvlLbl val="0"/>
      </c:catAx>
      <c:valAx>
        <c:axId val="5571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14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5"/>
          <c:y val="0.16475"/>
          <c:w val="0.216"/>
          <c:h val="0.6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25"/>
          <c:w val="0.788"/>
          <c:h val="0.96075"/>
        </c:manualLayout>
      </c:layout>
      <c:lineChart>
        <c:grouping val="standard"/>
        <c:varyColors val="0"/>
        <c:ser>
          <c:idx val="0"/>
          <c:order val="0"/>
          <c:tx>
            <c:strRef>
              <c:f>'part VA industrie publié'!$A$51</c:f>
              <c:strCache>
                <c:ptCount val="1"/>
                <c:pt idx="0">
                  <c:v>Pologne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publié'!$B$50:$AA$50</c:f>
              <c:strCache/>
            </c:strRef>
          </c:cat>
          <c:val>
            <c:numRef>
              <c:f>'part VA industrie publié'!$B$51:$AA$51</c:f>
              <c:numCache/>
            </c:numRef>
          </c:val>
          <c:smooth val="0"/>
        </c:ser>
        <c:ser>
          <c:idx val="2"/>
          <c:order val="1"/>
          <c:tx>
            <c:strRef>
              <c:f>'part VA industrie publié'!$A$53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publié'!$B$50:$AA$50</c:f>
              <c:strCache/>
            </c:strRef>
          </c:cat>
          <c:val>
            <c:numRef>
              <c:f>'part VA industrie publié'!$B$53:$AA$53</c:f>
              <c:numCache/>
            </c:numRef>
          </c:val>
          <c:smooth val="0"/>
        </c:ser>
        <c:ser>
          <c:idx val="3"/>
          <c:order val="2"/>
          <c:tx>
            <c:strRef>
              <c:f>'part VA industrie publié'!$A$54</c:f>
              <c:strCache>
                <c:ptCount val="1"/>
                <c:pt idx="0">
                  <c:v>Autriche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publié'!$B$50:$AA$50</c:f>
              <c:strCache/>
            </c:strRef>
          </c:cat>
          <c:val>
            <c:numRef>
              <c:f>'part VA industrie publié'!$B$54:$AA$54</c:f>
              <c:numCache/>
            </c:numRef>
          </c:val>
          <c:smooth val="0"/>
        </c:ser>
        <c:ser>
          <c:idx val="5"/>
          <c:order val="3"/>
          <c:tx>
            <c:strRef>
              <c:f>'part VA industrie publié'!$A$56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publié'!$B$50:$AA$50</c:f>
              <c:strCache/>
            </c:strRef>
          </c:cat>
          <c:val>
            <c:numRef>
              <c:f>'part VA industrie publié'!$B$56:$AA$56</c:f>
              <c:numCache/>
            </c:numRef>
          </c:val>
          <c:smooth val="0"/>
        </c:ser>
        <c:ser>
          <c:idx val="6"/>
          <c:order val="4"/>
          <c:tx>
            <c:strRef>
              <c:f>'part VA industrie publié'!$A$57</c:f>
              <c:strCache>
                <c:ptCount val="1"/>
                <c:pt idx="0">
                  <c:v>UE 28 pays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publié'!$B$50:$AA$50</c:f>
              <c:strCache/>
            </c:strRef>
          </c:cat>
          <c:val>
            <c:numRef>
              <c:f>'part VA industrie publié'!$B$57:$AA$57</c:f>
              <c:numCache/>
            </c:numRef>
          </c:val>
          <c:smooth val="0"/>
        </c:ser>
        <c:ser>
          <c:idx val="7"/>
          <c:order val="5"/>
          <c:tx>
            <c:strRef>
              <c:f>'part VA industrie publié'!$A$58</c:f>
              <c:strCache>
                <c:ptCount val="1"/>
                <c:pt idx="0">
                  <c:v>Danemark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publié'!$B$50:$AA$50</c:f>
              <c:strCache/>
            </c:strRef>
          </c:cat>
          <c:val>
            <c:numRef>
              <c:f>'part VA industrie publié'!$B$58:$AA$58</c:f>
              <c:numCache/>
            </c:numRef>
          </c:val>
          <c:smooth val="0"/>
        </c:ser>
        <c:ser>
          <c:idx val="8"/>
          <c:order val="6"/>
          <c:tx>
            <c:strRef>
              <c:f>'part VA industrie publié'!$A$59</c:f>
              <c:strCache>
                <c:ptCount val="1"/>
                <c:pt idx="0">
                  <c:v>Suède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publié'!$B$50:$AA$50</c:f>
              <c:strCache/>
            </c:strRef>
          </c:cat>
          <c:val>
            <c:numRef>
              <c:f>'part VA industrie publié'!$B$59:$AA$59</c:f>
              <c:numCache/>
            </c:numRef>
          </c:val>
          <c:smooth val="0"/>
        </c:ser>
        <c:ser>
          <c:idx val="9"/>
          <c:order val="7"/>
          <c:tx>
            <c:strRef>
              <c:f>'part VA industrie publié'!$A$60</c:f>
              <c:strCache>
                <c:ptCount val="1"/>
                <c:pt idx="0">
                  <c:v>Belgique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publié'!$B$50:$AA$50</c:f>
              <c:strCache/>
            </c:strRef>
          </c:cat>
          <c:val>
            <c:numRef>
              <c:f>'part VA industrie publié'!$B$60:$AA$60</c:f>
              <c:numCache/>
            </c:numRef>
          </c:val>
          <c:smooth val="0"/>
        </c:ser>
        <c:ser>
          <c:idx val="10"/>
          <c:order val="8"/>
          <c:tx>
            <c:strRef>
              <c:f>'part VA industrie publié'!$A$61</c:f>
              <c:strCache>
                <c:ptCount val="1"/>
                <c:pt idx="0">
                  <c:v>Espagne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publié'!$B$50:$AA$50</c:f>
              <c:strCache/>
            </c:strRef>
          </c:cat>
          <c:val>
            <c:numRef>
              <c:f>'part VA industrie publié'!$B$61:$AA$61</c:f>
              <c:numCache/>
            </c:numRef>
          </c:val>
          <c:smooth val="0"/>
        </c:ser>
        <c:ser>
          <c:idx val="11"/>
          <c:order val="9"/>
          <c:tx>
            <c:strRef>
              <c:f>'part VA industrie publié'!$A$62</c:f>
              <c:strCache>
                <c:ptCount val="1"/>
                <c:pt idx="0">
                  <c:v>Pays-Bas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publié'!$B$50:$AA$50</c:f>
              <c:strCache/>
            </c:strRef>
          </c:cat>
          <c:val>
            <c:numRef>
              <c:f>'part VA industrie publié'!$B$62:$AA$62</c:f>
              <c:numCache/>
            </c:numRef>
          </c:val>
          <c:smooth val="0"/>
        </c:ser>
        <c:ser>
          <c:idx val="12"/>
          <c:order val="10"/>
          <c:tx>
            <c:strRef>
              <c:f>'part VA industrie publié'!$A$63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publié'!$B$50:$AA$50</c:f>
              <c:strCache/>
            </c:strRef>
          </c:cat>
          <c:val>
            <c:numRef>
              <c:f>'part VA industrie publié'!$B$63:$AA$63</c:f>
              <c:numCache/>
            </c:numRef>
          </c:val>
          <c:smooth val="0"/>
        </c:ser>
        <c:ser>
          <c:idx val="13"/>
          <c:order val="11"/>
          <c:tx>
            <c:strRef>
              <c:f>'part VA industrie publié'!$A$64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publié'!$B$50:$AA$50</c:f>
              <c:strCache/>
            </c:strRef>
          </c:cat>
          <c:val>
            <c:numRef>
              <c:f>'part VA industrie publié'!$B$64:$AA$64</c:f>
              <c:numCache/>
            </c:numRef>
          </c:val>
          <c:smooth val="0"/>
        </c:ser>
        <c:marker val="1"/>
        <c:axId val="50145562"/>
        <c:axId val="48656875"/>
      </c:lineChart>
      <c:catAx>
        <c:axId val="5014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6875"/>
        <c:crosses val="autoZero"/>
        <c:auto val="1"/>
        <c:lblOffset val="100"/>
        <c:tickLblSkip val="1"/>
        <c:noMultiLvlLbl val="0"/>
      </c:catAx>
      <c:valAx>
        <c:axId val="48656875"/>
        <c:scaling>
          <c:orientation val="minMax"/>
          <c:max val="0.32000000000000006"/>
          <c:min val="0.120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45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5"/>
          <c:y val="0.205"/>
          <c:w val="0.17525"/>
          <c:h val="0.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5"/>
          <c:w val="0.788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'part VA industrie publié'!$A$67</c:f>
              <c:strCache>
                <c:ptCount val="1"/>
                <c:pt idx="0">
                  <c:v>Allemagne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publié'!$B$66:$AA$66</c:f>
              <c:strCache/>
            </c:strRef>
          </c:cat>
          <c:val>
            <c:numRef>
              <c:f>'part VA industrie publié'!$B$67:$AA$67</c:f>
              <c:numCache/>
            </c:numRef>
          </c:val>
          <c:smooth val="0"/>
        </c:ser>
        <c:ser>
          <c:idx val="1"/>
          <c:order val="1"/>
          <c:tx>
            <c:strRef>
              <c:f>'part VA industrie publié'!$A$68</c:f>
              <c:strCache>
                <c:ptCount val="1"/>
                <c:pt idx="0">
                  <c:v>Pologne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publié'!$B$66:$AA$66</c:f>
              <c:strCache/>
            </c:strRef>
          </c:cat>
          <c:val>
            <c:numRef>
              <c:f>'part VA industrie publié'!$B$68:$AA$68</c:f>
              <c:numCache/>
            </c:numRef>
          </c:val>
          <c:smooth val="0"/>
        </c:ser>
        <c:ser>
          <c:idx val="2"/>
          <c:order val="2"/>
          <c:tx>
            <c:strRef>
              <c:f>'part VA industrie publié'!$A$69</c:f>
              <c:strCache>
                <c:ptCount val="1"/>
                <c:pt idx="0">
                  <c:v>Autriche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publié'!$B$66:$AA$66</c:f>
              <c:strCache/>
            </c:strRef>
          </c:cat>
          <c:val>
            <c:numRef>
              <c:f>'part VA industrie publié'!$B$69:$AA$69</c:f>
              <c:numCache/>
            </c:numRef>
          </c:val>
          <c:smooth val="0"/>
        </c:ser>
        <c:ser>
          <c:idx val="3"/>
          <c:order val="3"/>
          <c:tx>
            <c:strRef>
              <c:f>'part VA industrie publié'!$A$70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publié'!$B$66:$AA$66</c:f>
              <c:strCache/>
            </c:strRef>
          </c:cat>
          <c:val>
            <c:numRef>
              <c:f>'part VA industrie publié'!$B$70:$AA$70</c:f>
              <c:numCache/>
            </c:numRef>
          </c:val>
          <c:smooth val="0"/>
        </c:ser>
        <c:ser>
          <c:idx val="4"/>
          <c:order val="4"/>
          <c:tx>
            <c:strRef>
              <c:f>'part VA industrie publié'!$A$71</c:f>
              <c:strCache>
                <c:ptCount val="1"/>
                <c:pt idx="0">
                  <c:v>Danemark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publié'!$B$66:$AA$66</c:f>
              <c:strCache/>
            </c:strRef>
          </c:cat>
          <c:val>
            <c:numRef>
              <c:f>'part VA industrie publié'!$B$71:$AA$71</c:f>
              <c:numCache/>
            </c:numRef>
          </c:val>
          <c:smooth val="0"/>
        </c:ser>
        <c:ser>
          <c:idx val="5"/>
          <c:order val="5"/>
          <c:tx>
            <c:strRef>
              <c:f>'part VA industrie publié'!$A$72</c:f>
              <c:strCache>
                <c:ptCount val="1"/>
                <c:pt idx="0">
                  <c:v>UE 28 pays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publié'!$B$66:$AA$66</c:f>
              <c:strCache/>
            </c:strRef>
          </c:cat>
          <c:val>
            <c:numRef>
              <c:f>'part VA industrie publié'!$B$72:$AA$72</c:f>
              <c:numCache/>
            </c:numRef>
          </c:val>
          <c:smooth val="0"/>
        </c:ser>
        <c:ser>
          <c:idx val="6"/>
          <c:order val="6"/>
          <c:tx>
            <c:strRef>
              <c:f>'part VA industrie publié'!$A$73</c:f>
              <c:strCache>
                <c:ptCount val="1"/>
                <c:pt idx="0">
                  <c:v>Belgique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publié'!$B$66:$AA$66</c:f>
              <c:strCache/>
            </c:strRef>
          </c:cat>
          <c:val>
            <c:numRef>
              <c:f>'part VA industrie publié'!$B$73:$AA$73</c:f>
              <c:numCache/>
            </c:numRef>
          </c:val>
          <c:smooth val="0"/>
        </c:ser>
        <c:ser>
          <c:idx val="7"/>
          <c:order val="7"/>
          <c:tx>
            <c:strRef>
              <c:f>'part VA industrie publié'!$A$74</c:f>
              <c:strCache>
                <c:ptCount val="1"/>
                <c:pt idx="0">
                  <c:v>Suède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publié'!$B$66:$AA$66</c:f>
              <c:strCache/>
            </c:strRef>
          </c:cat>
          <c:val>
            <c:numRef>
              <c:f>'part VA industrie publié'!$B$74:$AA$74</c:f>
              <c:numCache/>
            </c:numRef>
          </c:val>
          <c:smooth val="0"/>
        </c:ser>
        <c:ser>
          <c:idx val="8"/>
          <c:order val="8"/>
          <c:tx>
            <c:strRef>
              <c:f>'part VA industrie publié'!$A$75</c:f>
              <c:strCache>
                <c:ptCount val="1"/>
                <c:pt idx="0">
                  <c:v>Espagne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publié'!$B$66:$AA$66</c:f>
              <c:strCache/>
            </c:strRef>
          </c:cat>
          <c:val>
            <c:numRef>
              <c:f>'part VA industrie publié'!$B$75:$AA$75</c:f>
              <c:numCache/>
            </c:numRef>
          </c:val>
          <c:smooth val="0"/>
        </c:ser>
        <c:ser>
          <c:idx val="9"/>
          <c:order val="9"/>
          <c:tx>
            <c:strRef>
              <c:f>'part VA industrie publié'!$A$76</c:f>
              <c:strCache>
                <c:ptCount val="1"/>
                <c:pt idx="0">
                  <c:v>Pays-Bas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publié'!$B$66:$AA$66</c:f>
              <c:strCache/>
            </c:strRef>
          </c:cat>
          <c:val>
            <c:numRef>
              <c:f>'part VA industrie publié'!$B$76:$AA$76</c:f>
              <c:numCache/>
            </c:numRef>
          </c:val>
          <c:smooth val="0"/>
        </c:ser>
        <c:ser>
          <c:idx val="10"/>
          <c:order val="10"/>
          <c:tx>
            <c:strRef>
              <c:f>'part VA industrie publié'!$A$77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publié'!$B$66:$AA$66</c:f>
              <c:strCache/>
            </c:strRef>
          </c:cat>
          <c:val>
            <c:numRef>
              <c:f>'part VA industrie publié'!$B$77:$AA$77</c:f>
              <c:numCache/>
            </c:numRef>
          </c:val>
          <c:smooth val="0"/>
        </c:ser>
        <c:ser>
          <c:idx val="11"/>
          <c:order val="11"/>
          <c:tx>
            <c:strRef>
              <c:f>'part VA industrie publié'!$A$78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'part VA industrie publié'!$B$66:$AA$66</c:f>
              <c:strCache/>
            </c:strRef>
          </c:cat>
          <c:val>
            <c:numRef>
              <c:f>'part VA industrie publié'!$B$78:$AA$78</c:f>
              <c:numCache/>
            </c:numRef>
          </c:val>
          <c:smooth val="0"/>
        </c:ser>
        <c:marker val="1"/>
        <c:axId val="35258692"/>
        <c:axId val="48892773"/>
      </c:lineChart>
      <c:catAx>
        <c:axId val="3525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92773"/>
        <c:crosses val="autoZero"/>
        <c:auto val="1"/>
        <c:lblOffset val="100"/>
        <c:tickLblSkip val="1"/>
        <c:noMultiLvlLbl val="0"/>
      </c:catAx>
      <c:valAx>
        <c:axId val="48892773"/>
        <c:scaling>
          <c:orientation val="minMax"/>
          <c:min val="0.090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58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"/>
          <c:y val="0.203"/>
          <c:w val="0.1745"/>
          <c:h val="0.5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80</xdr:row>
      <xdr:rowOff>28575</xdr:rowOff>
    </xdr:from>
    <xdr:to>
      <xdr:col>17</xdr:col>
      <xdr:colOff>47625</xdr:colOff>
      <xdr:row>108</xdr:row>
      <xdr:rowOff>9525</xdr:rowOff>
    </xdr:to>
    <xdr:graphicFrame>
      <xdr:nvGraphicFramePr>
        <xdr:cNvPr id="1" name="Graphique 2"/>
        <xdr:cNvGraphicFramePr/>
      </xdr:nvGraphicFramePr>
      <xdr:xfrm>
        <a:off x="5848350" y="14506575"/>
        <a:ext cx="68961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685800</xdr:colOff>
      <xdr:row>80</xdr:row>
      <xdr:rowOff>9525</xdr:rowOff>
    </xdr:from>
    <xdr:to>
      <xdr:col>27</xdr:col>
      <xdr:colOff>304800</xdr:colOff>
      <xdr:row>107</xdr:row>
      <xdr:rowOff>123825</xdr:rowOff>
    </xdr:to>
    <xdr:graphicFrame>
      <xdr:nvGraphicFramePr>
        <xdr:cNvPr id="2" name="Graphique 4"/>
        <xdr:cNvGraphicFramePr/>
      </xdr:nvGraphicFramePr>
      <xdr:xfrm>
        <a:off x="13382625" y="14487525"/>
        <a:ext cx="6924675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79</xdr:row>
      <xdr:rowOff>152400</xdr:rowOff>
    </xdr:from>
    <xdr:to>
      <xdr:col>10</xdr:col>
      <xdr:colOff>342900</xdr:colOff>
      <xdr:row>108</xdr:row>
      <xdr:rowOff>9525</xdr:rowOff>
    </xdr:to>
    <xdr:graphicFrame>
      <xdr:nvGraphicFramePr>
        <xdr:cNvPr id="1" name="Graphique 2"/>
        <xdr:cNvGraphicFramePr/>
      </xdr:nvGraphicFramePr>
      <xdr:xfrm>
        <a:off x="704850" y="14449425"/>
        <a:ext cx="75342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666750</xdr:colOff>
      <xdr:row>79</xdr:row>
      <xdr:rowOff>171450</xdr:rowOff>
    </xdr:from>
    <xdr:to>
      <xdr:col>22</xdr:col>
      <xdr:colOff>0</xdr:colOff>
      <xdr:row>107</xdr:row>
      <xdr:rowOff>161925</xdr:rowOff>
    </xdr:to>
    <xdr:graphicFrame>
      <xdr:nvGraphicFramePr>
        <xdr:cNvPr id="2" name="Graphique 3"/>
        <xdr:cNvGraphicFramePr/>
      </xdr:nvGraphicFramePr>
      <xdr:xfrm>
        <a:off x="8562975" y="14468475"/>
        <a:ext cx="756285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4"/>
  <sheetViews>
    <sheetView zoomScalePageLayoutView="0" workbookViewId="0" topLeftCell="A102">
      <selection activeCell="B98" sqref="B98"/>
    </sheetView>
  </sheetViews>
  <sheetFormatPr defaultColWidth="9.00390625" defaultRowHeight="14.25"/>
  <sheetData>
    <row r="1" ht="14.25">
      <c r="A1" s="1" t="s">
        <v>0</v>
      </c>
    </row>
    <row r="3" spans="1:2" ht="14.25">
      <c r="A3" s="1" t="s">
        <v>1</v>
      </c>
      <c r="B3" s="2">
        <v>44490.851111111115</v>
      </c>
    </row>
    <row r="4" spans="1:2" ht="14.25">
      <c r="A4" s="1" t="s">
        <v>2</v>
      </c>
      <c r="B4" s="2">
        <v>44497.33530680556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1" spans="1:27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3" t="s">
        <v>23</v>
      </c>
      <c r="N11" s="3" t="s">
        <v>24</v>
      </c>
      <c r="O11" s="3" t="s">
        <v>25</v>
      </c>
      <c r="P11" s="3" t="s">
        <v>26</v>
      </c>
      <c r="Q11" s="3" t="s">
        <v>27</v>
      </c>
      <c r="R11" s="3" t="s">
        <v>28</v>
      </c>
      <c r="S11" s="3" t="s">
        <v>29</v>
      </c>
      <c r="T11" s="3" t="s">
        <v>30</v>
      </c>
      <c r="U11" s="3" t="s">
        <v>31</v>
      </c>
      <c r="V11" s="3" t="s">
        <v>32</v>
      </c>
      <c r="W11" s="3" t="s">
        <v>33</v>
      </c>
      <c r="X11" s="3" t="s">
        <v>34</v>
      </c>
      <c r="Y11" s="3" t="s">
        <v>35</v>
      </c>
      <c r="Z11" s="3" t="s">
        <v>36</v>
      </c>
      <c r="AA11" s="3" t="s">
        <v>37</v>
      </c>
    </row>
    <row r="12" spans="1:27" ht="14.25">
      <c r="A12" s="3" t="s">
        <v>38</v>
      </c>
      <c r="B12" s="4">
        <v>5711644.9</v>
      </c>
      <c r="C12" s="4">
        <v>5974523.9</v>
      </c>
      <c r="D12" s="4">
        <v>6130963.8</v>
      </c>
      <c r="E12" s="4">
        <v>6381047.3</v>
      </c>
      <c r="F12" s="4">
        <v>6647192.3</v>
      </c>
      <c r="G12" s="4">
        <v>7052104.4</v>
      </c>
      <c r="H12" s="4">
        <v>7404570.8</v>
      </c>
      <c r="I12" s="4">
        <v>7672225.7</v>
      </c>
      <c r="J12" s="4">
        <v>7875024.7</v>
      </c>
      <c r="K12" s="4">
        <v>8228654.1</v>
      </c>
      <c r="L12" s="4">
        <v>8559012.5</v>
      </c>
      <c r="M12" s="4">
        <v>9030871.7</v>
      </c>
      <c r="N12" s="4">
        <v>9592289.3</v>
      </c>
      <c r="O12" s="4">
        <v>9942815.1</v>
      </c>
      <c r="P12" s="4">
        <v>9534241.1</v>
      </c>
      <c r="Q12" s="4">
        <v>9851089.9</v>
      </c>
      <c r="R12" s="4">
        <v>10147852.6</v>
      </c>
      <c r="S12" s="4">
        <v>10209000.8</v>
      </c>
      <c r="T12" s="4">
        <v>10323090.4</v>
      </c>
      <c r="U12" s="4">
        <v>10556183.3</v>
      </c>
      <c r="V12" s="4">
        <v>10938219.8</v>
      </c>
      <c r="W12" s="4">
        <v>11231464.9</v>
      </c>
      <c r="X12" s="4">
        <v>11692773.9</v>
      </c>
      <c r="Y12" s="4">
        <v>12092696</v>
      </c>
      <c r="Z12" s="4">
        <v>12532276.4</v>
      </c>
      <c r="AA12" s="4">
        <v>12028486.1</v>
      </c>
    </row>
    <row r="13" spans="1:27" ht="14.25">
      <c r="A13" s="3" t="s">
        <v>39</v>
      </c>
      <c r="B13" s="4">
        <v>6641735.7</v>
      </c>
      <c r="C13" s="4">
        <v>6986995</v>
      </c>
      <c r="D13" s="4">
        <v>7373546.5</v>
      </c>
      <c r="E13" s="4">
        <v>7709399.1</v>
      </c>
      <c r="F13" s="4">
        <v>8063060.5</v>
      </c>
      <c r="G13" s="4">
        <v>8664401.7</v>
      </c>
      <c r="H13" s="4">
        <v>9050183.3</v>
      </c>
      <c r="I13" s="4">
        <v>9371236.6</v>
      </c>
      <c r="J13" s="4">
        <v>9509074.4</v>
      </c>
      <c r="K13" s="4">
        <v>9973614.7</v>
      </c>
      <c r="L13" s="4">
        <v>10393167.3</v>
      </c>
      <c r="M13" s="4">
        <v>10973881.4</v>
      </c>
      <c r="N13" s="4">
        <v>11625790.2</v>
      </c>
      <c r="O13" s="4">
        <v>11748313.2</v>
      </c>
      <c r="P13" s="4">
        <v>11116714.7</v>
      </c>
      <c r="Q13" s="4">
        <v>11537275</v>
      </c>
      <c r="R13" s="4">
        <v>11855316.8</v>
      </c>
      <c r="S13" s="4">
        <v>12095449.9</v>
      </c>
      <c r="T13" s="4">
        <v>12193889.7</v>
      </c>
      <c r="U13" s="4">
        <v>12616959.6</v>
      </c>
      <c r="V13" s="4">
        <v>13296965.6</v>
      </c>
      <c r="W13" s="4">
        <v>13400359.9</v>
      </c>
      <c r="X13" s="4">
        <v>13796199.3</v>
      </c>
      <c r="Y13" s="4">
        <v>14251874.7</v>
      </c>
      <c r="Z13" s="4">
        <v>14788352.6</v>
      </c>
      <c r="AA13" s="5" t="s">
        <v>72</v>
      </c>
    </row>
    <row r="14" spans="1:27" ht="14.25">
      <c r="A14" s="3" t="s">
        <v>40</v>
      </c>
      <c r="B14" s="4">
        <v>6371182.2</v>
      </c>
      <c r="C14" s="4">
        <v>6690772.5</v>
      </c>
      <c r="D14" s="4">
        <v>7046269.6</v>
      </c>
      <c r="E14" s="4">
        <v>7349683.3</v>
      </c>
      <c r="F14" s="4">
        <v>7699301.2</v>
      </c>
      <c r="G14" s="4">
        <v>8248083</v>
      </c>
      <c r="H14" s="4">
        <v>8580318.1</v>
      </c>
      <c r="I14" s="4">
        <v>8869871.8</v>
      </c>
      <c r="J14" s="4">
        <v>9008021.8</v>
      </c>
      <c r="K14" s="4">
        <v>9424045.2</v>
      </c>
      <c r="L14" s="4">
        <v>9757460.4</v>
      </c>
      <c r="M14" s="4">
        <v>10259869.4</v>
      </c>
      <c r="N14" s="4">
        <v>10796976.8</v>
      </c>
      <c r="O14" s="4">
        <v>10804492.8</v>
      </c>
      <c r="P14" s="4">
        <v>10269104.5</v>
      </c>
      <c r="Q14" s="4">
        <v>10635879.4</v>
      </c>
      <c r="R14" s="4">
        <v>10913972.2</v>
      </c>
      <c r="S14" s="4">
        <v>11143154.8</v>
      </c>
      <c r="T14" s="4">
        <v>11226527.1</v>
      </c>
      <c r="U14" s="4">
        <v>11619159.4</v>
      </c>
      <c r="V14" s="4">
        <v>12246361.8</v>
      </c>
      <c r="W14" s="4">
        <v>12321155.7</v>
      </c>
      <c r="X14" s="4">
        <v>12623425.9</v>
      </c>
      <c r="Y14" s="4">
        <v>12995001.8</v>
      </c>
      <c r="Z14" s="4">
        <v>13437278</v>
      </c>
      <c r="AA14" s="5" t="s">
        <v>72</v>
      </c>
    </row>
    <row r="15" spans="1:27" ht="14.25">
      <c r="A15" s="3" t="s">
        <v>41</v>
      </c>
      <c r="B15" s="4">
        <v>5045733</v>
      </c>
      <c r="C15" s="4">
        <v>5246119.1</v>
      </c>
      <c r="D15" s="4">
        <v>5351221.2</v>
      </c>
      <c r="E15" s="4">
        <v>5558650.8</v>
      </c>
      <c r="F15" s="4">
        <v>5790611.4</v>
      </c>
      <c r="G15" s="4">
        <v>6103804.4</v>
      </c>
      <c r="H15" s="4">
        <v>6535865.4</v>
      </c>
      <c r="I15" s="4">
        <v>6756253.5</v>
      </c>
      <c r="J15" s="4">
        <v>6944817.9</v>
      </c>
      <c r="K15" s="4">
        <v>7229863.8</v>
      </c>
      <c r="L15" s="4">
        <v>7462926.8</v>
      </c>
      <c r="M15" s="4">
        <v>7826230.2</v>
      </c>
      <c r="N15" s="4">
        <v>8277904.3</v>
      </c>
      <c r="O15" s="4">
        <v>8532555</v>
      </c>
      <c r="P15" s="4">
        <v>8321259.7</v>
      </c>
      <c r="Q15" s="4">
        <v>8526120.3</v>
      </c>
      <c r="R15" s="4">
        <v>8761660.3</v>
      </c>
      <c r="S15" s="4">
        <v>8792912.4</v>
      </c>
      <c r="T15" s="4">
        <v>8877971.3</v>
      </c>
      <c r="U15" s="4">
        <v>9100107.6</v>
      </c>
      <c r="V15" s="4">
        <v>9448881.4</v>
      </c>
      <c r="W15" s="4">
        <v>9703430.6</v>
      </c>
      <c r="X15" s="4">
        <v>10061619.8</v>
      </c>
      <c r="Y15" s="4">
        <v>10395423</v>
      </c>
      <c r="Z15" s="4">
        <v>10741018.8</v>
      </c>
      <c r="AA15" s="4">
        <v>10268641.5</v>
      </c>
    </row>
    <row r="16" spans="1:27" ht="14.25">
      <c r="A16" s="3" t="s">
        <v>42</v>
      </c>
      <c r="B16" s="4">
        <v>5186747.5</v>
      </c>
      <c r="C16" s="4">
        <v>5400987</v>
      </c>
      <c r="D16" s="4">
        <v>5523525.4</v>
      </c>
      <c r="E16" s="4">
        <v>5738952.9</v>
      </c>
      <c r="F16" s="4">
        <v>5981913.3</v>
      </c>
      <c r="G16" s="4">
        <v>6305931.8</v>
      </c>
      <c r="H16" s="4">
        <v>6619041.7</v>
      </c>
      <c r="I16" s="4">
        <v>6846315.5</v>
      </c>
      <c r="J16" s="4">
        <v>7042418.1</v>
      </c>
      <c r="K16" s="4">
        <v>7337192.7</v>
      </c>
      <c r="L16" s="4">
        <v>7582249.1</v>
      </c>
      <c r="M16" s="4">
        <v>7962597.6</v>
      </c>
      <c r="N16" s="4">
        <v>8409315.8</v>
      </c>
      <c r="O16" s="4">
        <v>8658345.6</v>
      </c>
      <c r="P16" s="4">
        <v>8374821.7</v>
      </c>
      <c r="Q16" s="4">
        <v>8580196.7</v>
      </c>
      <c r="R16" s="4">
        <v>8807274.5</v>
      </c>
      <c r="S16" s="4">
        <v>8842695</v>
      </c>
      <c r="T16" s="4">
        <v>8929813.5</v>
      </c>
      <c r="U16" s="4">
        <v>9133188.3</v>
      </c>
      <c r="V16" s="4">
        <v>9448881.4</v>
      </c>
      <c r="W16" s="4">
        <v>9703430.6</v>
      </c>
      <c r="X16" s="4">
        <v>10061619.8</v>
      </c>
      <c r="Y16" s="4">
        <v>10395423</v>
      </c>
      <c r="Z16" s="4">
        <v>10741018.8</v>
      </c>
      <c r="AA16" s="4">
        <v>10268641.5</v>
      </c>
    </row>
    <row r="17" spans="1:27" ht="14.25">
      <c r="A17" s="3" t="s">
        <v>43</v>
      </c>
      <c r="B17" s="4">
        <v>5139081.8</v>
      </c>
      <c r="C17" s="4">
        <v>5348073.5</v>
      </c>
      <c r="D17" s="4">
        <v>5462881</v>
      </c>
      <c r="E17" s="4">
        <v>5673187.4</v>
      </c>
      <c r="F17" s="4">
        <v>5913572.6</v>
      </c>
      <c r="G17" s="4">
        <v>6228955.8</v>
      </c>
      <c r="H17" s="4">
        <v>6535865.4</v>
      </c>
      <c r="I17" s="4">
        <v>6756253.5</v>
      </c>
      <c r="J17" s="4">
        <v>6944817.9</v>
      </c>
      <c r="K17" s="4">
        <v>7229863.8</v>
      </c>
      <c r="L17" s="4">
        <v>7462926.8</v>
      </c>
      <c r="M17" s="4">
        <v>7826230.2</v>
      </c>
      <c r="N17" s="4">
        <v>8247174.7</v>
      </c>
      <c r="O17" s="4">
        <v>8477472.3</v>
      </c>
      <c r="P17" s="4">
        <v>8209643.6</v>
      </c>
      <c r="Q17" s="4">
        <v>8409252</v>
      </c>
      <c r="R17" s="4">
        <v>8626781.9</v>
      </c>
      <c r="S17" s="4">
        <v>8655411.7</v>
      </c>
      <c r="T17" s="4">
        <v>8739755.6</v>
      </c>
      <c r="U17" s="4">
        <v>8937623.9</v>
      </c>
      <c r="V17" s="4">
        <v>9245707.9</v>
      </c>
      <c r="W17" s="4">
        <v>9493563.5</v>
      </c>
      <c r="X17" s="4">
        <v>9838057.4</v>
      </c>
      <c r="Y17" s="4">
        <v>10156380.7</v>
      </c>
      <c r="Z17" s="4">
        <v>10487251.7</v>
      </c>
      <c r="AA17" s="4">
        <v>10020160.9</v>
      </c>
    </row>
    <row r="18" spans="1:27" ht="14.25">
      <c r="A18" s="3" t="s">
        <v>44</v>
      </c>
      <c r="B18" s="4">
        <v>198543</v>
      </c>
      <c r="C18" s="4">
        <v>197322.2</v>
      </c>
      <c r="D18" s="4">
        <v>199659.1</v>
      </c>
      <c r="E18" s="4">
        <v>206675.9</v>
      </c>
      <c r="F18" s="4">
        <v>216177.4</v>
      </c>
      <c r="G18" s="4">
        <v>228625.4</v>
      </c>
      <c r="H18" s="4">
        <v>236804.2</v>
      </c>
      <c r="I18" s="4">
        <v>244560.7</v>
      </c>
      <c r="J18" s="4">
        <v>251865.8</v>
      </c>
      <c r="K18" s="4">
        <v>264845.4</v>
      </c>
      <c r="L18" s="4">
        <v>276828.7</v>
      </c>
      <c r="M18" s="4">
        <v>290022.6</v>
      </c>
      <c r="N18" s="4">
        <v>306588.9</v>
      </c>
      <c r="O18" s="4">
        <v>313984</v>
      </c>
      <c r="P18" s="4">
        <v>309511.7</v>
      </c>
      <c r="Q18" s="4">
        <v>324347</v>
      </c>
      <c r="R18" s="4">
        <v>336110.2</v>
      </c>
      <c r="S18" s="4">
        <v>345068.6</v>
      </c>
      <c r="T18" s="4">
        <v>350968.6</v>
      </c>
      <c r="U18" s="4">
        <v>360582.4</v>
      </c>
      <c r="V18" s="4">
        <v>373301.6</v>
      </c>
      <c r="W18" s="4">
        <v>384032.7</v>
      </c>
      <c r="X18" s="4">
        <v>397034.3</v>
      </c>
      <c r="Y18" s="4">
        <v>410172.8</v>
      </c>
      <c r="Z18" s="4">
        <v>426900.3</v>
      </c>
      <c r="AA18" s="4">
        <v>409803.8</v>
      </c>
    </row>
    <row r="19" spans="1:27" ht="14.25">
      <c r="A19" s="3" t="s">
        <v>45</v>
      </c>
      <c r="B19" s="4">
        <v>13407.8</v>
      </c>
      <c r="C19" s="4">
        <v>9017.6</v>
      </c>
      <c r="D19" s="4">
        <v>9193.4</v>
      </c>
      <c r="E19" s="4">
        <v>11977.8</v>
      </c>
      <c r="F19" s="4">
        <v>11357.6</v>
      </c>
      <c r="G19" s="4">
        <v>12629.6</v>
      </c>
      <c r="H19" s="4">
        <v>14008.6</v>
      </c>
      <c r="I19" s="4">
        <v>15551.4</v>
      </c>
      <c r="J19" s="4">
        <v>16404.8</v>
      </c>
      <c r="K19" s="4">
        <v>18064.2</v>
      </c>
      <c r="L19" s="4">
        <v>20444.8</v>
      </c>
      <c r="M19" s="4">
        <v>23135.9</v>
      </c>
      <c r="N19" s="4">
        <v>27541.5</v>
      </c>
      <c r="O19" s="4">
        <v>31315.7</v>
      </c>
      <c r="P19" s="4">
        <v>32514.7</v>
      </c>
      <c r="Q19" s="4">
        <v>33417.2</v>
      </c>
      <c r="R19" s="4">
        <v>36203.5</v>
      </c>
      <c r="S19" s="4">
        <v>36761.9</v>
      </c>
      <c r="T19" s="4">
        <v>36252</v>
      </c>
      <c r="U19" s="4">
        <v>37317.1</v>
      </c>
      <c r="V19" s="4">
        <v>39568.8</v>
      </c>
      <c r="W19" s="4">
        <v>42000.4</v>
      </c>
      <c r="X19" s="4">
        <v>45176.4</v>
      </c>
      <c r="Y19" s="4">
        <v>48715.6</v>
      </c>
      <c r="Z19" s="4">
        <v>53150.5</v>
      </c>
      <c r="AA19" s="4">
        <v>53163.2</v>
      </c>
    </row>
    <row r="20" spans="1:27" ht="14.25">
      <c r="A20" s="3" t="s">
        <v>46</v>
      </c>
      <c r="B20" s="4">
        <v>41801.5</v>
      </c>
      <c r="C20" s="4">
        <v>48178</v>
      </c>
      <c r="D20" s="4">
        <v>49978.8</v>
      </c>
      <c r="E20" s="4">
        <v>54578.6</v>
      </c>
      <c r="F20" s="4">
        <v>55473.2</v>
      </c>
      <c r="G20" s="4">
        <v>61063.4</v>
      </c>
      <c r="H20" s="4">
        <v>69092.1</v>
      </c>
      <c r="I20" s="4">
        <v>79882.5</v>
      </c>
      <c r="J20" s="4">
        <v>81050.9</v>
      </c>
      <c r="K20" s="4">
        <v>87421</v>
      </c>
      <c r="L20" s="4">
        <v>99776.8</v>
      </c>
      <c r="M20" s="4">
        <v>113231.5</v>
      </c>
      <c r="N20" s="4">
        <v>125885.3</v>
      </c>
      <c r="O20" s="4">
        <v>147036.2</v>
      </c>
      <c r="P20" s="4">
        <v>135353.1</v>
      </c>
      <c r="Q20" s="4">
        <v>142917.6</v>
      </c>
      <c r="R20" s="4">
        <v>149203.1</v>
      </c>
      <c r="S20" s="4">
        <v>146229</v>
      </c>
      <c r="T20" s="4">
        <v>142918.2</v>
      </c>
      <c r="U20" s="4">
        <v>142743.2</v>
      </c>
      <c r="V20" s="4">
        <v>152687.9</v>
      </c>
      <c r="W20" s="4">
        <v>159603.4</v>
      </c>
      <c r="X20" s="4">
        <v>174451.9</v>
      </c>
      <c r="Y20" s="4">
        <v>190081.5</v>
      </c>
      <c r="Z20" s="4">
        <v>203807.5</v>
      </c>
      <c r="AA20" s="4">
        <v>195846.1</v>
      </c>
    </row>
    <row r="21" spans="1:27" ht="14.25">
      <c r="A21" s="3" t="s">
        <v>47</v>
      </c>
      <c r="B21" s="4">
        <v>122457.7</v>
      </c>
      <c r="C21" s="4">
        <v>127255.3</v>
      </c>
      <c r="D21" s="4">
        <v>131495</v>
      </c>
      <c r="E21" s="4">
        <v>134755.9</v>
      </c>
      <c r="F21" s="4">
        <v>142453.3</v>
      </c>
      <c r="G21" s="4">
        <v>153361.1</v>
      </c>
      <c r="H21" s="4">
        <v>158494.7</v>
      </c>
      <c r="I21" s="4">
        <v>163060</v>
      </c>
      <c r="J21" s="4">
        <v>166313.3</v>
      </c>
      <c r="K21" s="4">
        <v>173567.1</v>
      </c>
      <c r="L21" s="4">
        <v>180849</v>
      </c>
      <c r="M21" s="4">
        <v>191531.7</v>
      </c>
      <c r="N21" s="4">
        <v>197972.6</v>
      </c>
      <c r="O21" s="4">
        <v>207276.4</v>
      </c>
      <c r="P21" s="4">
        <v>199422.6</v>
      </c>
      <c r="Q21" s="4">
        <v>209840.2</v>
      </c>
      <c r="R21" s="4">
        <v>213907.9</v>
      </c>
      <c r="S21" s="4">
        <v>219794.8</v>
      </c>
      <c r="T21" s="4">
        <v>223850.7</v>
      </c>
      <c r="U21" s="4">
        <v>230586.9</v>
      </c>
      <c r="V21" s="4">
        <v>236921.5</v>
      </c>
      <c r="W21" s="4">
        <v>245680.2</v>
      </c>
      <c r="X21" s="4">
        <v>256348.6</v>
      </c>
      <c r="Y21" s="4">
        <v>262324.8</v>
      </c>
      <c r="Z21" s="4">
        <v>270437.7</v>
      </c>
      <c r="AA21" s="4">
        <v>271963.2</v>
      </c>
    </row>
    <row r="22" spans="1:27" ht="14.25">
      <c r="A22" s="3" t="s">
        <v>48</v>
      </c>
      <c r="B22" s="4">
        <v>1791713.8</v>
      </c>
      <c r="C22" s="4">
        <v>1783877.6</v>
      </c>
      <c r="D22" s="4">
        <v>1771333</v>
      </c>
      <c r="E22" s="4">
        <v>1813529.3</v>
      </c>
      <c r="F22" s="4">
        <v>1856619</v>
      </c>
      <c r="G22" s="4">
        <v>1901809</v>
      </c>
      <c r="H22" s="4">
        <v>1962576</v>
      </c>
      <c r="I22" s="4">
        <v>1987125</v>
      </c>
      <c r="J22" s="4">
        <v>1996524</v>
      </c>
      <c r="K22" s="4">
        <v>2049674</v>
      </c>
      <c r="L22" s="4">
        <v>2069658</v>
      </c>
      <c r="M22" s="4">
        <v>2156957</v>
      </c>
      <c r="N22" s="4">
        <v>2247830</v>
      </c>
      <c r="O22" s="4">
        <v>2289553</v>
      </c>
      <c r="P22" s="4">
        <v>2192834</v>
      </c>
      <c r="Q22" s="4">
        <v>2305684</v>
      </c>
      <c r="R22" s="4">
        <v>2418099</v>
      </c>
      <c r="S22" s="4">
        <v>2465800</v>
      </c>
      <c r="T22" s="4">
        <v>2527883</v>
      </c>
      <c r="U22" s="4">
        <v>2635393</v>
      </c>
      <c r="V22" s="4">
        <v>2722020</v>
      </c>
      <c r="W22" s="4">
        <v>2822443</v>
      </c>
      <c r="X22" s="4">
        <v>2944074</v>
      </c>
      <c r="Y22" s="4">
        <v>3035165</v>
      </c>
      <c r="Z22" s="4">
        <v>3130661</v>
      </c>
      <c r="AA22" s="4">
        <v>3050322</v>
      </c>
    </row>
    <row r="23" spans="1:27" ht="14.25">
      <c r="A23" s="3" t="s">
        <v>49</v>
      </c>
      <c r="B23" s="4">
        <v>2646.2</v>
      </c>
      <c r="C23" s="4">
        <v>3317.2</v>
      </c>
      <c r="D23" s="4">
        <v>3994.6</v>
      </c>
      <c r="E23" s="4">
        <v>4515.4</v>
      </c>
      <c r="F23" s="4">
        <v>4863.4</v>
      </c>
      <c r="G23" s="4">
        <v>5512.9</v>
      </c>
      <c r="H23" s="4">
        <v>6236.9</v>
      </c>
      <c r="I23" s="4">
        <v>6962.6</v>
      </c>
      <c r="J23" s="4">
        <v>7807.6</v>
      </c>
      <c r="K23" s="4">
        <v>8664.7</v>
      </c>
      <c r="L23" s="4">
        <v>10052.7</v>
      </c>
      <c r="M23" s="4">
        <v>11935.2</v>
      </c>
      <c r="N23" s="4">
        <v>14412.1</v>
      </c>
      <c r="O23" s="4">
        <v>14818.7</v>
      </c>
      <c r="P23" s="4">
        <v>12265.7</v>
      </c>
      <c r="Q23" s="4">
        <v>12897.6</v>
      </c>
      <c r="R23" s="4">
        <v>14624.7</v>
      </c>
      <c r="S23" s="4">
        <v>15656.5</v>
      </c>
      <c r="T23" s="4">
        <v>16568.1</v>
      </c>
      <c r="U23" s="4">
        <v>17482.5</v>
      </c>
      <c r="V23" s="4">
        <v>17890.7</v>
      </c>
      <c r="W23" s="4">
        <v>18745.7</v>
      </c>
      <c r="X23" s="4">
        <v>20676.2</v>
      </c>
      <c r="Y23" s="4">
        <v>22445.3</v>
      </c>
      <c r="Z23" s="4">
        <v>24087.7</v>
      </c>
      <c r="AA23" s="4">
        <v>23483.1</v>
      </c>
    </row>
    <row r="24" spans="1:27" ht="14.25">
      <c r="A24" s="3" t="s">
        <v>50</v>
      </c>
      <c r="B24" s="4">
        <v>47755.4</v>
      </c>
      <c r="C24" s="4">
        <v>53119.3</v>
      </c>
      <c r="D24" s="4">
        <v>65158.2</v>
      </c>
      <c r="E24" s="4">
        <v>72876.2</v>
      </c>
      <c r="F24" s="4">
        <v>82670.8</v>
      </c>
      <c r="G24" s="4">
        <v>96721.8</v>
      </c>
      <c r="H24" s="4">
        <v>108813.8</v>
      </c>
      <c r="I24" s="4">
        <v>120604.6</v>
      </c>
      <c r="J24" s="4">
        <v>128986.9</v>
      </c>
      <c r="K24" s="4">
        <v>137429.2</v>
      </c>
      <c r="L24" s="4">
        <v>149522.7</v>
      </c>
      <c r="M24" s="4">
        <v>162578.1</v>
      </c>
      <c r="N24" s="4">
        <v>175065.9</v>
      </c>
      <c r="O24" s="4">
        <v>167335</v>
      </c>
      <c r="P24" s="4">
        <v>152335.9</v>
      </c>
      <c r="Q24" s="4">
        <v>152268.7</v>
      </c>
      <c r="R24" s="4">
        <v>155050.8</v>
      </c>
      <c r="S24" s="4">
        <v>158535.7</v>
      </c>
      <c r="T24" s="4">
        <v>164099.5</v>
      </c>
      <c r="U24" s="4">
        <v>178477.8</v>
      </c>
      <c r="V24" s="4">
        <v>244098.5</v>
      </c>
      <c r="W24" s="4">
        <v>250808.3</v>
      </c>
      <c r="X24" s="4">
        <v>274033.8</v>
      </c>
      <c r="Y24" s="4">
        <v>306285.7</v>
      </c>
      <c r="Z24" s="4">
        <v>335299.6</v>
      </c>
      <c r="AA24" s="4">
        <v>349263.6</v>
      </c>
    </row>
    <row r="25" spans="1:27" ht="14.25">
      <c r="A25" s="3" t="s">
        <v>51</v>
      </c>
      <c r="B25" s="4">
        <v>95232.8</v>
      </c>
      <c r="C25" s="4">
        <v>104022.9</v>
      </c>
      <c r="D25" s="4">
        <v>113934.6</v>
      </c>
      <c r="E25" s="4">
        <v>116859.8</v>
      </c>
      <c r="F25" s="4">
        <v>125480.9</v>
      </c>
      <c r="G25" s="4">
        <v>127725.7</v>
      </c>
      <c r="H25" s="4">
        <v>135470.3</v>
      </c>
      <c r="I25" s="4">
        <v>145797.4</v>
      </c>
      <c r="J25" s="4">
        <v>160513.4</v>
      </c>
      <c r="K25" s="4">
        <v>174773</v>
      </c>
      <c r="L25" s="4">
        <v>178820.5</v>
      </c>
      <c r="M25" s="4">
        <v>193047.1</v>
      </c>
      <c r="N25" s="4">
        <v>205267</v>
      </c>
      <c r="O25" s="4">
        <v>213818.9</v>
      </c>
      <c r="P25" s="4">
        <v>212390.9</v>
      </c>
      <c r="Q25" s="4">
        <v>197729.2</v>
      </c>
      <c r="R25" s="4">
        <v>178180.5</v>
      </c>
      <c r="S25" s="4">
        <v>166150.7</v>
      </c>
      <c r="T25" s="4">
        <v>159466.8</v>
      </c>
      <c r="U25" s="4">
        <v>156492.5</v>
      </c>
      <c r="V25" s="4">
        <v>155835.6</v>
      </c>
      <c r="W25" s="4">
        <v>152196.6</v>
      </c>
      <c r="X25" s="4">
        <v>154344.2</v>
      </c>
      <c r="Y25" s="4">
        <v>155610.9</v>
      </c>
      <c r="Z25" s="4">
        <v>158762.3</v>
      </c>
      <c r="AA25" s="4">
        <v>145133.3</v>
      </c>
    </row>
    <row r="26" spans="1:27" ht="14.25">
      <c r="A26" s="3" t="s">
        <v>52</v>
      </c>
      <c r="B26" s="4">
        <v>435296.3</v>
      </c>
      <c r="C26" s="4">
        <v>467748</v>
      </c>
      <c r="D26" s="4">
        <v>478936.3</v>
      </c>
      <c r="E26" s="4">
        <v>505352.6</v>
      </c>
      <c r="F26" s="4">
        <v>541434</v>
      </c>
      <c r="G26" s="4">
        <v>588988</v>
      </c>
      <c r="H26" s="4">
        <v>639118</v>
      </c>
      <c r="I26" s="4">
        <v>683263</v>
      </c>
      <c r="J26" s="4">
        <v>727883</v>
      </c>
      <c r="K26" s="4">
        <v>775375</v>
      </c>
      <c r="L26" s="4">
        <v>832410</v>
      </c>
      <c r="M26" s="4">
        <v>897257</v>
      </c>
      <c r="N26" s="4">
        <v>969173</v>
      </c>
      <c r="O26" s="4">
        <v>1022552</v>
      </c>
      <c r="P26" s="4">
        <v>1002045</v>
      </c>
      <c r="Q26" s="4">
        <v>985479</v>
      </c>
      <c r="R26" s="4">
        <v>980239</v>
      </c>
      <c r="S26" s="4">
        <v>948339</v>
      </c>
      <c r="T26" s="4">
        <v>932448</v>
      </c>
      <c r="U26" s="4">
        <v>939949</v>
      </c>
      <c r="V26" s="4">
        <v>978469</v>
      </c>
      <c r="W26" s="4">
        <v>1010688</v>
      </c>
      <c r="X26" s="4">
        <v>1053180</v>
      </c>
      <c r="Y26" s="4">
        <v>1088820</v>
      </c>
      <c r="Z26" s="4">
        <v>1128481</v>
      </c>
      <c r="AA26" s="4">
        <v>1024121</v>
      </c>
    </row>
    <row r="27" spans="1:27" ht="14.25">
      <c r="A27" s="3" t="s">
        <v>53</v>
      </c>
      <c r="B27" s="4">
        <v>1096469.4</v>
      </c>
      <c r="C27" s="4">
        <v>1128313.1</v>
      </c>
      <c r="D27" s="4">
        <v>1144789.1</v>
      </c>
      <c r="E27" s="4">
        <v>1199515.6</v>
      </c>
      <c r="F27" s="4">
        <v>1251478</v>
      </c>
      <c r="G27" s="4">
        <v>1326341</v>
      </c>
      <c r="H27" s="4">
        <v>1384016</v>
      </c>
      <c r="I27" s="4">
        <v>1430220</v>
      </c>
      <c r="J27" s="4">
        <v>1469233</v>
      </c>
      <c r="K27" s="4">
        <v>1532690</v>
      </c>
      <c r="L27" s="4">
        <v>1586085</v>
      </c>
      <c r="M27" s="4">
        <v>1654464</v>
      </c>
      <c r="N27" s="4">
        <v>1742511</v>
      </c>
      <c r="O27" s="4">
        <v>1792805</v>
      </c>
      <c r="P27" s="4">
        <v>1750127</v>
      </c>
      <c r="Q27" s="4">
        <v>1797790</v>
      </c>
      <c r="R27" s="4">
        <v>1848583</v>
      </c>
      <c r="S27" s="4">
        <v>1875325</v>
      </c>
      <c r="T27" s="4">
        <v>1899841</v>
      </c>
      <c r="U27" s="4">
        <v>1927230</v>
      </c>
      <c r="V27" s="4">
        <v>1967466</v>
      </c>
      <c r="W27" s="4">
        <v>1996790</v>
      </c>
      <c r="X27" s="4">
        <v>2046129</v>
      </c>
      <c r="Y27" s="4">
        <v>2101770</v>
      </c>
      <c r="Z27" s="4">
        <v>2169269</v>
      </c>
      <c r="AA27" s="4">
        <v>2054272</v>
      </c>
    </row>
    <row r="28" spans="1:27" ht="14.25">
      <c r="A28" s="3" t="s">
        <v>54</v>
      </c>
      <c r="B28" s="4">
        <v>14532.9</v>
      </c>
      <c r="C28" s="4">
        <v>16099.7</v>
      </c>
      <c r="D28" s="4">
        <v>17934</v>
      </c>
      <c r="E28" s="4">
        <v>19012.8</v>
      </c>
      <c r="F28" s="4">
        <v>18503.8</v>
      </c>
      <c r="G28" s="4">
        <v>19575.5</v>
      </c>
      <c r="H28" s="4">
        <v>21552.4</v>
      </c>
      <c r="I28" s="4">
        <v>23829.9</v>
      </c>
      <c r="J28" s="4">
        <v>25891.6</v>
      </c>
      <c r="K28" s="4">
        <v>28431.4</v>
      </c>
      <c r="L28" s="4">
        <v>31009.1</v>
      </c>
      <c r="M28" s="4">
        <v>34094.9</v>
      </c>
      <c r="N28" s="4">
        <v>37441.3</v>
      </c>
      <c r="O28" s="4">
        <v>40901.7</v>
      </c>
      <c r="P28" s="4">
        <v>38839.2</v>
      </c>
      <c r="Q28" s="4">
        <v>38722.8</v>
      </c>
      <c r="R28" s="4">
        <v>38787</v>
      </c>
      <c r="S28" s="4">
        <v>37509.2</v>
      </c>
      <c r="T28" s="4">
        <v>37022.3</v>
      </c>
      <c r="U28" s="4">
        <v>36632.9</v>
      </c>
      <c r="V28" s="4">
        <v>37522.5</v>
      </c>
      <c r="W28" s="4">
        <v>39254.1</v>
      </c>
      <c r="X28" s="4">
        <v>41338.9</v>
      </c>
      <c r="Y28" s="4">
        <v>43428.3</v>
      </c>
      <c r="Z28" s="4">
        <v>45753.6</v>
      </c>
      <c r="AA28" s="4">
        <v>42019.5</v>
      </c>
    </row>
    <row r="29" spans="1:27" ht="14.25">
      <c r="A29" s="3" t="s">
        <v>55</v>
      </c>
      <c r="B29" s="4">
        <v>811758.4</v>
      </c>
      <c r="C29" s="4">
        <v>936713.8</v>
      </c>
      <c r="D29" s="4">
        <v>988152.8</v>
      </c>
      <c r="E29" s="4">
        <v>1017723.8</v>
      </c>
      <c r="F29" s="4">
        <v>1051978.5</v>
      </c>
      <c r="G29" s="4">
        <v>1112455.9</v>
      </c>
      <c r="H29" s="4">
        <v>1175476.8</v>
      </c>
      <c r="I29" s="4">
        <v>1217299.9</v>
      </c>
      <c r="J29" s="4">
        <v>1261478.2</v>
      </c>
      <c r="K29" s="4">
        <v>1310293</v>
      </c>
      <c r="L29" s="4">
        <v>1346105.3</v>
      </c>
      <c r="M29" s="4">
        <v>1391185.8</v>
      </c>
      <c r="N29" s="4">
        <v>1449716.8</v>
      </c>
      <c r="O29" s="4">
        <v>1477269.4</v>
      </c>
      <c r="P29" s="4">
        <v>1425156.9</v>
      </c>
      <c r="Q29" s="4">
        <v>1449430.4</v>
      </c>
      <c r="R29" s="4">
        <v>1480874.8</v>
      </c>
      <c r="S29" s="4">
        <v>1458006.7</v>
      </c>
      <c r="T29" s="4">
        <v>1451514.3</v>
      </c>
      <c r="U29" s="4">
        <v>1462744.6</v>
      </c>
      <c r="V29" s="4">
        <v>1488049</v>
      </c>
      <c r="W29" s="4">
        <v>1522753.8</v>
      </c>
      <c r="X29" s="4">
        <v>1557795.8</v>
      </c>
      <c r="Y29" s="4">
        <v>1589576.2</v>
      </c>
      <c r="Z29" s="4">
        <v>1609654.9</v>
      </c>
      <c r="AA29" s="4">
        <v>1493117.2</v>
      </c>
    </row>
    <row r="30" spans="1:27" ht="14.25">
      <c r="A30" s="3" t="s">
        <v>56</v>
      </c>
      <c r="B30" s="4">
        <v>6932.5</v>
      </c>
      <c r="C30" s="4">
        <v>7235.6</v>
      </c>
      <c r="D30" s="4">
        <v>7761.3</v>
      </c>
      <c r="E30" s="4">
        <v>8500.2</v>
      </c>
      <c r="F30" s="4">
        <v>9113.6</v>
      </c>
      <c r="G30" s="4">
        <v>9844.7</v>
      </c>
      <c r="H30" s="4">
        <v>10511.1</v>
      </c>
      <c r="I30" s="4">
        <v>10889.4</v>
      </c>
      <c r="J30" s="4">
        <v>11419.7</v>
      </c>
      <c r="K30" s="4">
        <v>12261.9</v>
      </c>
      <c r="L30" s="4">
        <v>13139.3</v>
      </c>
      <c r="M30" s="4">
        <v>14165.6</v>
      </c>
      <c r="N30" s="4">
        <v>15184.6</v>
      </c>
      <c r="O30" s="4">
        <v>16416.5</v>
      </c>
      <c r="P30" s="4">
        <v>16419.5</v>
      </c>
      <c r="Q30" s="4">
        <v>17109.3</v>
      </c>
      <c r="R30" s="4">
        <v>17594.1</v>
      </c>
      <c r="S30" s="4">
        <v>17239.3</v>
      </c>
      <c r="T30" s="4">
        <v>15992.4</v>
      </c>
      <c r="U30" s="4">
        <v>15270.2</v>
      </c>
      <c r="V30" s="4">
        <v>15654.7</v>
      </c>
      <c r="W30" s="4">
        <v>16562</v>
      </c>
      <c r="X30" s="4">
        <v>17673.3</v>
      </c>
      <c r="Y30" s="4">
        <v>18829.4</v>
      </c>
      <c r="Z30" s="4">
        <v>20160.1</v>
      </c>
      <c r="AA30" s="4">
        <v>19132.3</v>
      </c>
    </row>
    <row r="31" spans="1:27" ht="14.25">
      <c r="A31" s="3" t="s">
        <v>57</v>
      </c>
      <c r="B31" s="4">
        <v>3675.8</v>
      </c>
      <c r="C31" s="4">
        <v>4184.1</v>
      </c>
      <c r="D31" s="4">
        <v>5109</v>
      </c>
      <c r="E31" s="4">
        <v>5650.4</v>
      </c>
      <c r="F31" s="4">
        <v>6286</v>
      </c>
      <c r="G31" s="4">
        <v>7726.1</v>
      </c>
      <c r="H31" s="4">
        <v>8432.9</v>
      </c>
      <c r="I31" s="4">
        <v>9168.2</v>
      </c>
      <c r="J31" s="4">
        <v>9416.4</v>
      </c>
      <c r="K31" s="4">
        <v>10528.5</v>
      </c>
      <c r="L31" s="4">
        <v>12265</v>
      </c>
      <c r="M31" s="4">
        <v>15373.6</v>
      </c>
      <c r="N31" s="4">
        <v>20259.6</v>
      </c>
      <c r="O31" s="4">
        <v>22091.6</v>
      </c>
      <c r="P31" s="4">
        <v>17033.8</v>
      </c>
      <c r="Q31" s="4">
        <v>15962.8</v>
      </c>
      <c r="R31" s="4">
        <v>17412.3</v>
      </c>
      <c r="S31" s="4">
        <v>19555.8</v>
      </c>
      <c r="T31" s="4">
        <v>20072.2</v>
      </c>
      <c r="U31" s="4">
        <v>20802.9</v>
      </c>
      <c r="V31" s="4">
        <v>21613.4</v>
      </c>
      <c r="W31" s="4">
        <v>22166.9</v>
      </c>
      <c r="X31" s="4">
        <v>23574.4</v>
      </c>
      <c r="Y31" s="4">
        <v>25307.4</v>
      </c>
      <c r="Z31" s="4">
        <v>26691.6</v>
      </c>
      <c r="AA31" s="4">
        <v>25677.8</v>
      </c>
    </row>
    <row r="32" spans="1:27" ht="14.25">
      <c r="A32" s="3" t="s">
        <v>58</v>
      </c>
      <c r="B32" s="4">
        <v>4574.8</v>
      </c>
      <c r="C32" s="4">
        <v>5935.4</v>
      </c>
      <c r="D32" s="4">
        <v>7819.7</v>
      </c>
      <c r="E32" s="4">
        <v>8787</v>
      </c>
      <c r="F32" s="4">
        <v>9046.6</v>
      </c>
      <c r="G32" s="4">
        <v>11086</v>
      </c>
      <c r="H32" s="4">
        <v>12160.9</v>
      </c>
      <c r="I32" s="4">
        <v>13478.3</v>
      </c>
      <c r="J32" s="4">
        <v>14918.8</v>
      </c>
      <c r="K32" s="4">
        <v>16481.3</v>
      </c>
      <c r="L32" s="4">
        <v>18987.3</v>
      </c>
      <c r="M32" s="4">
        <v>21707.8</v>
      </c>
      <c r="N32" s="4">
        <v>26047.1</v>
      </c>
      <c r="O32" s="4">
        <v>29313</v>
      </c>
      <c r="P32" s="4">
        <v>24262.6</v>
      </c>
      <c r="Q32" s="4">
        <v>25215.9</v>
      </c>
      <c r="R32" s="4">
        <v>28201.9</v>
      </c>
      <c r="S32" s="4">
        <v>30226.9</v>
      </c>
      <c r="T32" s="4">
        <v>31770</v>
      </c>
      <c r="U32" s="4">
        <v>33080.7</v>
      </c>
      <c r="V32" s="4">
        <v>33627.5</v>
      </c>
      <c r="W32" s="4">
        <v>34997</v>
      </c>
      <c r="X32" s="4">
        <v>37981.9</v>
      </c>
      <c r="Y32" s="4">
        <v>40927.7</v>
      </c>
      <c r="Z32" s="4">
        <v>43900.9</v>
      </c>
      <c r="AA32" s="4">
        <v>44467.9</v>
      </c>
    </row>
    <row r="33" spans="1:27" ht="14.25">
      <c r="A33" s="3" t="s">
        <v>59</v>
      </c>
      <c r="B33" s="4">
        <v>14358.7</v>
      </c>
      <c r="C33" s="4">
        <v>14854.4</v>
      </c>
      <c r="D33" s="4">
        <v>15518.3</v>
      </c>
      <c r="E33" s="4">
        <v>16117</v>
      </c>
      <c r="F33" s="4">
        <v>18373.9</v>
      </c>
      <c r="G33" s="4">
        <v>20502.1</v>
      </c>
      <c r="H33" s="4">
        <v>21424.2</v>
      </c>
      <c r="I33" s="4">
        <v>22423.9</v>
      </c>
      <c r="J33" s="4">
        <v>23474.6</v>
      </c>
      <c r="K33" s="4">
        <v>25053.3</v>
      </c>
      <c r="L33" s="4">
        <v>26894</v>
      </c>
      <c r="M33" s="4">
        <v>30683.9</v>
      </c>
      <c r="N33" s="4">
        <v>33658.4</v>
      </c>
      <c r="O33" s="4">
        <v>35998.3</v>
      </c>
      <c r="P33" s="4">
        <v>35116.9</v>
      </c>
      <c r="Q33" s="4">
        <v>38235.9</v>
      </c>
      <c r="R33" s="4">
        <v>39801.1</v>
      </c>
      <c r="S33" s="4">
        <v>41682.7</v>
      </c>
      <c r="T33" s="4">
        <v>44019.4</v>
      </c>
      <c r="U33" s="4">
        <v>46255</v>
      </c>
      <c r="V33" s="4">
        <v>49537.3</v>
      </c>
      <c r="W33" s="4">
        <v>51386.2</v>
      </c>
      <c r="X33" s="4">
        <v>53011.5</v>
      </c>
      <c r="Y33" s="4">
        <v>54847.8</v>
      </c>
      <c r="Z33" s="4">
        <v>56922.5</v>
      </c>
      <c r="AA33" s="4">
        <v>58506.4</v>
      </c>
    </row>
    <row r="34" spans="1:27" ht="14.25">
      <c r="A34" s="3" t="s">
        <v>60</v>
      </c>
      <c r="B34" s="4">
        <v>30037.8</v>
      </c>
      <c r="C34" s="4">
        <v>31359.6</v>
      </c>
      <c r="D34" s="4">
        <v>36049.4</v>
      </c>
      <c r="E34" s="4">
        <v>37451</v>
      </c>
      <c r="F34" s="4">
        <v>39499.8</v>
      </c>
      <c r="G34" s="4">
        <v>43677</v>
      </c>
      <c r="H34" s="4">
        <v>51864.3</v>
      </c>
      <c r="I34" s="4">
        <v>62292.1</v>
      </c>
      <c r="J34" s="4">
        <v>64845.6</v>
      </c>
      <c r="K34" s="4">
        <v>71824.4</v>
      </c>
      <c r="L34" s="4">
        <v>78526</v>
      </c>
      <c r="M34" s="4">
        <v>80028.4</v>
      </c>
      <c r="N34" s="4">
        <v>88123.6</v>
      </c>
      <c r="O34" s="4">
        <v>92857.4</v>
      </c>
      <c r="P34" s="4">
        <v>80466.7</v>
      </c>
      <c r="Q34" s="4">
        <v>84740.8</v>
      </c>
      <c r="R34" s="4">
        <v>86969.8</v>
      </c>
      <c r="S34" s="4">
        <v>84422.2</v>
      </c>
      <c r="T34" s="4">
        <v>86377.6</v>
      </c>
      <c r="U34" s="4">
        <v>89822.9</v>
      </c>
      <c r="V34" s="4">
        <v>95064.1</v>
      </c>
      <c r="W34" s="4">
        <v>98644.2</v>
      </c>
      <c r="X34" s="4">
        <v>107751.2</v>
      </c>
      <c r="Y34" s="4">
        <v>114923.3</v>
      </c>
      <c r="Z34" s="4">
        <v>123671.1</v>
      </c>
      <c r="AA34" s="4">
        <v>115493.7</v>
      </c>
    </row>
    <row r="35" spans="1:27" ht="14.25">
      <c r="A35" s="3" t="s">
        <v>61</v>
      </c>
      <c r="B35" s="4">
        <v>2535</v>
      </c>
      <c r="C35" s="4">
        <v>2721.4</v>
      </c>
      <c r="D35" s="4">
        <v>3003</v>
      </c>
      <c r="E35" s="4">
        <v>3252.5</v>
      </c>
      <c r="F35" s="4">
        <v>3454.2</v>
      </c>
      <c r="G35" s="4">
        <v>3933.6</v>
      </c>
      <c r="H35" s="4">
        <v>4050.4</v>
      </c>
      <c r="I35" s="4">
        <v>4196.6</v>
      </c>
      <c r="J35" s="4">
        <v>4283.1</v>
      </c>
      <c r="K35" s="4">
        <v>4302.1</v>
      </c>
      <c r="L35" s="4">
        <v>4475.3</v>
      </c>
      <c r="M35" s="4">
        <v>4698.4</v>
      </c>
      <c r="N35" s="4">
        <v>5052.1</v>
      </c>
      <c r="O35" s="4">
        <v>5461.8</v>
      </c>
      <c r="P35" s="4">
        <v>5477.9</v>
      </c>
      <c r="Q35" s="4">
        <v>6007</v>
      </c>
      <c r="R35" s="4">
        <v>6042.9</v>
      </c>
      <c r="S35" s="4">
        <v>6477.6</v>
      </c>
      <c r="T35" s="4">
        <v>7019.2</v>
      </c>
      <c r="U35" s="4">
        <v>7716.2</v>
      </c>
      <c r="V35" s="4">
        <v>8888.8</v>
      </c>
      <c r="W35" s="4">
        <v>9381.1</v>
      </c>
      <c r="X35" s="4">
        <v>10651.8</v>
      </c>
      <c r="Y35" s="4">
        <v>11510.6</v>
      </c>
      <c r="Z35" s="4">
        <v>12551.5</v>
      </c>
      <c r="AA35" s="4">
        <v>11818.3</v>
      </c>
    </row>
    <row r="36" spans="1:27" ht="14.25">
      <c r="A36" s="3" t="s">
        <v>62</v>
      </c>
      <c r="B36" s="4">
        <v>314216.3</v>
      </c>
      <c r="C36" s="4">
        <v>320644.8</v>
      </c>
      <c r="D36" s="4">
        <v>331862.5</v>
      </c>
      <c r="E36" s="4">
        <v>352810.7</v>
      </c>
      <c r="F36" s="4">
        <v>375889</v>
      </c>
      <c r="G36" s="4">
        <v>405832</v>
      </c>
      <c r="H36" s="4">
        <v>430408</v>
      </c>
      <c r="I36" s="4">
        <v>448394</v>
      </c>
      <c r="J36" s="4">
        <v>458616</v>
      </c>
      <c r="K36" s="4">
        <v>472578</v>
      </c>
      <c r="L36" s="4">
        <v>491394</v>
      </c>
      <c r="M36" s="4">
        <v>520586</v>
      </c>
      <c r="N36" s="4">
        <v>552505</v>
      </c>
      <c r="O36" s="4">
        <v>578387</v>
      </c>
      <c r="P36" s="4">
        <v>561185</v>
      </c>
      <c r="Q36" s="4">
        <v>574280</v>
      </c>
      <c r="R36" s="4">
        <v>585953</v>
      </c>
      <c r="S36" s="4">
        <v>590316</v>
      </c>
      <c r="T36" s="4">
        <v>595709</v>
      </c>
      <c r="U36" s="4">
        <v>604814</v>
      </c>
      <c r="V36" s="4">
        <v>620835</v>
      </c>
      <c r="W36" s="4">
        <v>634824</v>
      </c>
      <c r="X36" s="4">
        <v>661566</v>
      </c>
      <c r="Y36" s="4">
        <v>692632</v>
      </c>
      <c r="Z36" s="4">
        <v>724960</v>
      </c>
      <c r="AA36" s="4">
        <v>713731</v>
      </c>
    </row>
    <row r="37" spans="1:27" ht="14.25">
      <c r="A37" s="3" t="s">
        <v>63</v>
      </c>
      <c r="B37" s="4">
        <v>165783.3</v>
      </c>
      <c r="C37" s="4">
        <v>167178.2</v>
      </c>
      <c r="D37" s="4">
        <v>167327.8</v>
      </c>
      <c r="E37" s="4">
        <v>173885.8</v>
      </c>
      <c r="F37" s="4">
        <v>181186.5</v>
      </c>
      <c r="G37" s="4">
        <v>190624.8</v>
      </c>
      <c r="H37" s="4">
        <v>197076.6</v>
      </c>
      <c r="I37" s="4">
        <v>202353.4</v>
      </c>
      <c r="J37" s="4">
        <v>207247.7</v>
      </c>
      <c r="K37" s="4">
        <v>216098.3</v>
      </c>
      <c r="L37" s="4">
        <v>225888.1</v>
      </c>
      <c r="M37" s="4">
        <v>239076</v>
      </c>
      <c r="N37" s="4">
        <v>253604.7</v>
      </c>
      <c r="O37" s="4">
        <v>262414.8</v>
      </c>
      <c r="P37" s="4">
        <v>256671</v>
      </c>
      <c r="Q37" s="4">
        <v>263633.5</v>
      </c>
      <c r="R37" s="4">
        <v>276404</v>
      </c>
      <c r="S37" s="4">
        <v>283548.2</v>
      </c>
      <c r="T37" s="4">
        <v>288624.2</v>
      </c>
      <c r="U37" s="4">
        <v>297230.2</v>
      </c>
      <c r="V37" s="4">
        <v>307037.7</v>
      </c>
      <c r="W37" s="4">
        <v>318952.7</v>
      </c>
      <c r="X37" s="4">
        <v>329416.8</v>
      </c>
      <c r="Y37" s="4">
        <v>344416.8</v>
      </c>
      <c r="Z37" s="4">
        <v>355290.9</v>
      </c>
      <c r="AA37" s="4">
        <v>340263.5</v>
      </c>
    </row>
    <row r="38" spans="1:27" ht="14.25">
      <c r="A38" s="3" t="s">
        <v>64</v>
      </c>
      <c r="B38" s="4">
        <v>95998.1</v>
      </c>
      <c r="C38" s="4">
        <v>111019.8</v>
      </c>
      <c r="D38" s="4">
        <v>124060.8</v>
      </c>
      <c r="E38" s="4">
        <v>137505.4</v>
      </c>
      <c r="F38" s="4">
        <v>140351.3</v>
      </c>
      <c r="G38" s="4">
        <v>165740.7</v>
      </c>
      <c r="H38" s="4">
        <v>189215.7</v>
      </c>
      <c r="I38" s="4">
        <v>185764</v>
      </c>
      <c r="J38" s="4">
        <v>169660.2</v>
      </c>
      <c r="K38" s="4">
        <v>182318.2</v>
      </c>
      <c r="L38" s="4">
        <v>216371.6</v>
      </c>
      <c r="M38" s="4">
        <v>240580.9</v>
      </c>
      <c r="N38" s="4">
        <v>273922.1</v>
      </c>
      <c r="O38" s="4">
        <v>319339.7</v>
      </c>
      <c r="P38" s="4">
        <v>281412.8</v>
      </c>
      <c r="Q38" s="4">
        <v>318677.7</v>
      </c>
      <c r="R38" s="4">
        <v>333784.9</v>
      </c>
      <c r="S38" s="4">
        <v>343554.9</v>
      </c>
      <c r="T38" s="4">
        <v>348003.8</v>
      </c>
      <c r="U38" s="4">
        <v>362421.4</v>
      </c>
      <c r="V38" s="4">
        <v>381928.7</v>
      </c>
      <c r="W38" s="4">
        <v>377311.8</v>
      </c>
      <c r="X38" s="4">
        <v>410506.2</v>
      </c>
      <c r="Y38" s="4">
        <v>435875.2</v>
      </c>
      <c r="Z38" s="4">
        <v>469113.9</v>
      </c>
      <c r="AA38" s="4">
        <v>460958.8</v>
      </c>
    </row>
    <row r="39" spans="1:27" ht="14.25">
      <c r="A39" s="3" t="s">
        <v>65</v>
      </c>
      <c r="B39" s="4">
        <v>80203.8</v>
      </c>
      <c r="C39" s="4">
        <v>84875.3</v>
      </c>
      <c r="D39" s="4">
        <v>90904.8</v>
      </c>
      <c r="E39" s="4">
        <v>96769</v>
      </c>
      <c r="F39" s="4">
        <v>104225.1</v>
      </c>
      <c r="G39" s="4">
        <v>112521.7</v>
      </c>
      <c r="H39" s="4">
        <v>119098.2</v>
      </c>
      <c r="I39" s="4">
        <v>124721.5</v>
      </c>
      <c r="J39" s="4">
        <v>127734.3</v>
      </c>
      <c r="K39" s="4">
        <v>133144.8</v>
      </c>
      <c r="L39" s="4">
        <v>137485.7</v>
      </c>
      <c r="M39" s="4">
        <v>143562.1</v>
      </c>
      <c r="N39" s="4">
        <v>152166</v>
      </c>
      <c r="O39" s="4">
        <v>156158.2</v>
      </c>
      <c r="P39" s="4">
        <v>155546.5</v>
      </c>
      <c r="Q39" s="4">
        <v>157970.8</v>
      </c>
      <c r="R39" s="4">
        <v>154128.2</v>
      </c>
      <c r="S39" s="4">
        <v>147214.8</v>
      </c>
      <c r="T39" s="4">
        <v>149802.3</v>
      </c>
      <c r="U39" s="4">
        <v>151135.8</v>
      </c>
      <c r="V39" s="4">
        <v>156517.3</v>
      </c>
      <c r="W39" s="4">
        <v>161993.3</v>
      </c>
      <c r="X39" s="4">
        <v>169642.3</v>
      </c>
      <c r="Y39" s="4">
        <v>177465.9</v>
      </c>
      <c r="Z39" s="4">
        <v>185536.3</v>
      </c>
      <c r="AA39" s="4">
        <v>174309.6</v>
      </c>
    </row>
    <row r="40" spans="1:27" ht="14.25">
      <c r="A40" s="3" t="s">
        <v>66</v>
      </c>
      <c r="B40" s="4">
        <v>27109.7</v>
      </c>
      <c r="C40" s="4">
        <v>27634.4</v>
      </c>
      <c r="D40" s="4">
        <v>29416.1</v>
      </c>
      <c r="E40" s="4">
        <v>33424.6</v>
      </c>
      <c r="F40" s="4">
        <v>30233</v>
      </c>
      <c r="G40" s="4">
        <v>36656.5</v>
      </c>
      <c r="H40" s="4">
        <v>40955.7</v>
      </c>
      <c r="I40" s="4">
        <v>43982.8</v>
      </c>
      <c r="J40" s="4">
        <v>45599.2</v>
      </c>
      <c r="K40" s="4">
        <v>54181.4</v>
      </c>
      <c r="L40" s="4">
        <v>70256.2</v>
      </c>
      <c r="M40" s="4">
        <v>86573</v>
      </c>
      <c r="N40" s="4">
        <v>113758.6</v>
      </c>
      <c r="O40" s="4">
        <v>131496.4</v>
      </c>
      <c r="P40" s="4">
        <v>113845.5</v>
      </c>
      <c r="Q40" s="4">
        <v>111974.8</v>
      </c>
      <c r="R40" s="4">
        <v>115903.8</v>
      </c>
      <c r="S40" s="4">
        <v>116534.7</v>
      </c>
      <c r="T40" s="4">
        <v>126730.7</v>
      </c>
      <c r="U40" s="4">
        <v>133298.3</v>
      </c>
      <c r="V40" s="4">
        <v>140658.1</v>
      </c>
      <c r="W40" s="4">
        <v>152523.2</v>
      </c>
      <c r="X40" s="4">
        <v>169987.9</v>
      </c>
      <c r="Y40" s="4">
        <v>184808.5</v>
      </c>
      <c r="Z40" s="4">
        <v>201790</v>
      </c>
      <c r="AA40" s="4">
        <v>198751</v>
      </c>
    </row>
    <row r="41" spans="1:27" ht="14.25">
      <c r="A41" s="3" t="s">
        <v>67</v>
      </c>
      <c r="B41" s="4">
        <v>14032.8</v>
      </c>
      <c r="C41" s="4">
        <v>14586.6</v>
      </c>
      <c r="D41" s="4">
        <v>15958.8</v>
      </c>
      <c r="E41" s="4">
        <v>17157.1</v>
      </c>
      <c r="F41" s="4">
        <v>18315.9</v>
      </c>
      <c r="G41" s="4">
        <v>19096</v>
      </c>
      <c r="H41" s="4">
        <v>20399.7</v>
      </c>
      <c r="I41" s="4">
        <v>21809.5</v>
      </c>
      <c r="J41" s="4">
        <v>22974.2</v>
      </c>
      <c r="K41" s="4">
        <v>24295.2</v>
      </c>
      <c r="L41" s="4">
        <v>25576.4</v>
      </c>
      <c r="M41" s="4">
        <v>27654.7</v>
      </c>
      <c r="N41" s="4">
        <v>30729.6</v>
      </c>
      <c r="O41" s="4">
        <v>33204.3</v>
      </c>
      <c r="P41" s="4">
        <v>31725.2</v>
      </c>
      <c r="Q41" s="4">
        <v>31693.5</v>
      </c>
      <c r="R41" s="4">
        <v>32265.7</v>
      </c>
      <c r="S41" s="4">
        <v>31475.2</v>
      </c>
      <c r="T41" s="4">
        <v>31508.8</v>
      </c>
      <c r="U41" s="4">
        <v>32532</v>
      </c>
      <c r="V41" s="4">
        <v>33591.7</v>
      </c>
      <c r="W41" s="4">
        <v>35029.6</v>
      </c>
      <c r="X41" s="4">
        <v>37370</v>
      </c>
      <c r="Y41" s="4">
        <v>39949.3</v>
      </c>
      <c r="Z41" s="4">
        <v>42328.5</v>
      </c>
      <c r="AA41" s="4">
        <v>41480.4</v>
      </c>
    </row>
    <row r="42" spans="1:27" ht="14.25">
      <c r="A42" s="3" t="s">
        <v>68</v>
      </c>
      <c r="B42" s="4">
        <v>13268.5</v>
      </c>
      <c r="C42" s="4">
        <v>14933.2</v>
      </c>
      <c r="D42" s="4">
        <v>16997.9</v>
      </c>
      <c r="E42" s="4">
        <v>17903.1</v>
      </c>
      <c r="F42" s="4">
        <v>17260.9</v>
      </c>
      <c r="G42" s="4">
        <v>19776.9</v>
      </c>
      <c r="H42" s="4">
        <v>21384.4</v>
      </c>
      <c r="I42" s="4">
        <v>23557.5</v>
      </c>
      <c r="J42" s="4">
        <v>26780.4</v>
      </c>
      <c r="K42" s="4">
        <v>30795.2</v>
      </c>
      <c r="L42" s="4">
        <v>34826.3</v>
      </c>
      <c r="M42" s="4">
        <v>40832.1</v>
      </c>
      <c r="N42" s="4">
        <v>50455.9</v>
      </c>
      <c r="O42" s="4">
        <v>59567.3</v>
      </c>
      <c r="P42" s="4">
        <v>57993.5</v>
      </c>
      <c r="Q42" s="4">
        <v>62058.5</v>
      </c>
      <c r="R42" s="4">
        <v>64351</v>
      </c>
      <c r="S42" s="4">
        <v>66652.1</v>
      </c>
      <c r="T42" s="4">
        <v>67127.2</v>
      </c>
      <c r="U42" s="4">
        <v>68680</v>
      </c>
      <c r="V42" s="4">
        <v>71906.8</v>
      </c>
      <c r="W42" s="4">
        <v>72984.8</v>
      </c>
      <c r="X42" s="4">
        <v>75634.9</v>
      </c>
      <c r="Y42" s="4">
        <v>80072.7</v>
      </c>
      <c r="Z42" s="4">
        <v>84046.9</v>
      </c>
      <c r="AA42" s="4">
        <v>82420.9</v>
      </c>
    </row>
    <row r="43" spans="1:27" ht="14.25">
      <c r="A43" s="3" t="s">
        <v>69</v>
      </c>
      <c r="B43" s="4">
        <v>89932.5</v>
      </c>
      <c r="C43" s="4">
        <v>90993.2</v>
      </c>
      <c r="D43" s="4">
        <v>97197</v>
      </c>
      <c r="E43" s="4">
        <v>104126.9</v>
      </c>
      <c r="F43" s="4">
        <v>110428</v>
      </c>
      <c r="G43" s="4">
        <v>119381</v>
      </c>
      <c r="H43" s="4">
        <v>127302</v>
      </c>
      <c r="I43" s="4">
        <v>130218</v>
      </c>
      <c r="J43" s="4">
        <v>132423</v>
      </c>
      <c r="K43" s="4">
        <v>139033</v>
      </c>
      <c r="L43" s="4">
        <v>143921</v>
      </c>
      <c r="M43" s="4">
        <v>150758</v>
      </c>
      <c r="N43" s="4">
        <v>164142</v>
      </c>
      <c r="O43" s="4">
        <v>170940</v>
      </c>
      <c r="P43" s="4">
        <v>159066</v>
      </c>
      <c r="Q43" s="4">
        <v>164663</v>
      </c>
      <c r="R43" s="4">
        <v>171583</v>
      </c>
      <c r="S43" s="4">
        <v>173661</v>
      </c>
      <c r="T43" s="4">
        <v>175985</v>
      </c>
      <c r="U43" s="4">
        <v>178410</v>
      </c>
      <c r="V43" s="4">
        <v>182599</v>
      </c>
      <c r="W43" s="4">
        <v>187394</v>
      </c>
      <c r="X43" s="4">
        <v>195707</v>
      </c>
      <c r="Y43" s="4">
        <v>201314</v>
      </c>
      <c r="Z43" s="4">
        <v>207526</v>
      </c>
      <c r="AA43" s="4">
        <v>204137</v>
      </c>
    </row>
    <row r="44" spans="1:27" ht="14.25">
      <c r="A44" s="3" t="s">
        <v>70</v>
      </c>
      <c r="B44" s="4">
        <v>179551.9</v>
      </c>
      <c r="C44" s="4">
        <v>202972.5</v>
      </c>
      <c r="D44" s="4">
        <v>209311</v>
      </c>
      <c r="E44" s="4">
        <v>213388.2</v>
      </c>
      <c r="F44" s="4">
        <v>227407.1</v>
      </c>
      <c r="G44" s="4">
        <v>253468.8</v>
      </c>
      <c r="H44" s="4">
        <v>240345.6</v>
      </c>
      <c r="I44" s="4">
        <v>251547.5</v>
      </c>
      <c r="J44" s="4">
        <v>262841</v>
      </c>
      <c r="K44" s="4">
        <v>275653.7</v>
      </c>
      <c r="L44" s="4">
        <v>279530</v>
      </c>
      <c r="M44" s="4">
        <v>299097.8</v>
      </c>
      <c r="N44" s="4">
        <v>318328.6</v>
      </c>
      <c r="O44" s="4">
        <v>314246.1</v>
      </c>
      <c r="P44" s="4">
        <v>277564.8</v>
      </c>
      <c r="Q44" s="4">
        <v>330602.2</v>
      </c>
      <c r="R44" s="4">
        <v>365818.2</v>
      </c>
      <c r="S44" s="4">
        <v>381499.2</v>
      </c>
      <c r="T44" s="4">
        <v>392121.5</v>
      </c>
      <c r="U44" s="4">
        <v>390172.3</v>
      </c>
      <c r="V44" s="4">
        <v>404986.7</v>
      </c>
      <c r="W44" s="4">
        <v>413017.1</v>
      </c>
      <c r="X44" s="4">
        <v>425594.5</v>
      </c>
      <c r="Y44" s="4">
        <v>417117.7</v>
      </c>
      <c r="Z44" s="4">
        <v>423512.4</v>
      </c>
      <c r="AA44" s="4">
        <v>421343.3</v>
      </c>
    </row>
    <row r="45" spans="1:27" ht="14.25">
      <c r="A45" s="3" t="s">
        <v>71</v>
      </c>
      <c r="B45" s="4">
        <v>930090.9</v>
      </c>
      <c r="C45" s="4">
        <v>1012471.1</v>
      </c>
      <c r="D45" s="4">
        <v>1242582.7</v>
      </c>
      <c r="E45" s="4">
        <v>1328351.8</v>
      </c>
      <c r="F45" s="4">
        <v>1415868.2</v>
      </c>
      <c r="G45" s="4">
        <v>1612297.4</v>
      </c>
      <c r="H45" s="4">
        <v>1645612.4</v>
      </c>
      <c r="I45" s="4">
        <v>1699010.9</v>
      </c>
      <c r="J45" s="4">
        <v>1634049.6</v>
      </c>
      <c r="K45" s="4">
        <v>1744960.7</v>
      </c>
      <c r="L45" s="4">
        <v>1834154.7</v>
      </c>
      <c r="M45" s="4">
        <v>1943009.7</v>
      </c>
      <c r="N45" s="4">
        <v>2033500.9</v>
      </c>
      <c r="O45" s="4">
        <v>1805498.1</v>
      </c>
      <c r="P45" s="4">
        <v>1582473.6</v>
      </c>
      <c r="Q45" s="4">
        <v>1686185.1</v>
      </c>
      <c r="R45" s="4">
        <v>1707464.2</v>
      </c>
      <c r="S45" s="4">
        <v>1886449.1</v>
      </c>
      <c r="T45" s="4">
        <v>1870799.3</v>
      </c>
      <c r="U45" s="4">
        <v>2060776.3</v>
      </c>
      <c r="V45" s="4">
        <v>2358745.7</v>
      </c>
      <c r="W45" s="4">
        <v>2168894.9</v>
      </c>
      <c r="X45" s="4">
        <v>2103425.5</v>
      </c>
      <c r="Y45" s="4">
        <v>2159178.7</v>
      </c>
      <c r="Z45" s="4">
        <v>2256819</v>
      </c>
      <c r="AA45" s="5" t="s">
        <v>72</v>
      </c>
    </row>
    <row r="47" ht="14.25">
      <c r="A47" s="1" t="s">
        <v>73</v>
      </c>
    </row>
    <row r="48" spans="1:2" ht="14.25">
      <c r="A48" s="1" t="s">
        <v>72</v>
      </c>
      <c r="B48" s="1" t="s">
        <v>74</v>
      </c>
    </row>
    <row r="50" spans="1:2" ht="14.25">
      <c r="A50" s="1" t="s">
        <v>5</v>
      </c>
      <c r="B50" s="1" t="s">
        <v>6</v>
      </c>
    </row>
    <row r="51" spans="1:2" ht="14.25">
      <c r="A51" s="1" t="s">
        <v>7</v>
      </c>
      <c r="B51" s="1" t="s">
        <v>75</v>
      </c>
    </row>
    <row r="52" spans="1:2" ht="14.25">
      <c r="A52" s="1" t="s">
        <v>9</v>
      </c>
      <c r="B52" s="1" t="s">
        <v>10</v>
      </c>
    </row>
    <row r="54" spans="1:27" ht="14.25">
      <c r="A54" s="3" t="s">
        <v>11</v>
      </c>
      <c r="B54" s="3" t="s">
        <v>12</v>
      </c>
      <c r="C54" s="3" t="s">
        <v>13</v>
      </c>
      <c r="D54" s="3" t="s">
        <v>14</v>
      </c>
      <c r="E54" s="3" t="s">
        <v>15</v>
      </c>
      <c r="F54" s="3" t="s">
        <v>16</v>
      </c>
      <c r="G54" s="3" t="s">
        <v>17</v>
      </c>
      <c r="H54" s="3" t="s">
        <v>18</v>
      </c>
      <c r="I54" s="3" t="s">
        <v>19</v>
      </c>
      <c r="J54" s="3" t="s">
        <v>20</v>
      </c>
      <c r="K54" s="3" t="s">
        <v>21</v>
      </c>
      <c r="L54" s="3" t="s">
        <v>22</v>
      </c>
      <c r="M54" s="3" t="s">
        <v>23</v>
      </c>
      <c r="N54" s="3" t="s">
        <v>24</v>
      </c>
      <c r="O54" s="3" t="s">
        <v>25</v>
      </c>
      <c r="P54" s="3" t="s">
        <v>26</v>
      </c>
      <c r="Q54" s="3" t="s">
        <v>27</v>
      </c>
      <c r="R54" s="3" t="s">
        <v>28</v>
      </c>
      <c r="S54" s="3" t="s">
        <v>29</v>
      </c>
      <c r="T54" s="3" t="s">
        <v>30</v>
      </c>
      <c r="U54" s="3" t="s">
        <v>31</v>
      </c>
      <c r="V54" s="3" t="s">
        <v>32</v>
      </c>
      <c r="W54" s="3" t="s">
        <v>33</v>
      </c>
      <c r="X54" s="3" t="s">
        <v>34</v>
      </c>
      <c r="Y54" s="3" t="s">
        <v>35</v>
      </c>
      <c r="Z54" s="3" t="s">
        <v>36</v>
      </c>
      <c r="AA54" s="3" t="s">
        <v>37</v>
      </c>
    </row>
    <row r="55" spans="1:27" ht="14.25">
      <c r="A55" s="3" t="s">
        <v>38</v>
      </c>
      <c r="B55" s="4">
        <v>1344019.4</v>
      </c>
      <c r="C55" s="4">
        <v>1381687.7</v>
      </c>
      <c r="D55" s="4">
        <v>1416820.6</v>
      </c>
      <c r="E55" s="4">
        <v>1472317.2</v>
      </c>
      <c r="F55" s="4">
        <v>1502208.8</v>
      </c>
      <c r="G55" s="4">
        <v>1592786.3</v>
      </c>
      <c r="H55" s="4">
        <v>1643383.7</v>
      </c>
      <c r="I55" s="4">
        <v>1668552.5</v>
      </c>
      <c r="J55" s="4">
        <v>1675574</v>
      </c>
      <c r="K55" s="4">
        <v>1742462.7</v>
      </c>
      <c r="L55" s="4">
        <v>1796678.7</v>
      </c>
      <c r="M55" s="4">
        <v>1903600.1</v>
      </c>
      <c r="N55" s="4">
        <v>2018750.2</v>
      </c>
      <c r="O55" s="4">
        <v>2042302.4</v>
      </c>
      <c r="P55" s="4">
        <v>1811110.4</v>
      </c>
      <c r="Q55" s="4">
        <v>1948052.4</v>
      </c>
      <c r="R55" s="4">
        <v>2037428.2</v>
      </c>
      <c r="S55" s="4">
        <v>2041772.9</v>
      </c>
      <c r="T55" s="4">
        <v>2045554.7</v>
      </c>
      <c r="U55" s="4">
        <v>2096006.7</v>
      </c>
      <c r="V55" s="4">
        <v>2226392.9</v>
      </c>
      <c r="W55" s="4">
        <v>2290697</v>
      </c>
      <c r="X55" s="4">
        <v>2373709</v>
      </c>
      <c r="Y55" s="4">
        <v>2438127.5</v>
      </c>
      <c r="Z55" s="4">
        <v>2495905.6</v>
      </c>
      <c r="AA55" s="4">
        <v>2347086.8</v>
      </c>
    </row>
    <row r="56" spans="1:27" ht="14.25">
      <c r="A56" s="3" t="s">
        <v>39</v>
      </c>
      <c r="B56" s="4">
        <v>1548889.4</v>
      </c>
      <c r="C56" s="4">
        <v>1605391.1</v>
      </c>
      <c r="D56" s="4">
        <v>1683931.3</v>
      </c>
      <c r="E56" s="4">
        <v>1744392.2</v>
      </c>
      <c r="F56" s="4">
        <v>1782522.7</v>
      </c>
      <c r="G56" s="4">
        <v>1910786</v>
      </c>
      <c r="H56" s="4">
        <v>1945940.5</v>
      </c>
      <c r="I56" s="4">
        <v>1969888.7</v>
      </c>
      <c r="J56" s="4">
        <v>1955707.8</v>
      </c>
      <c r="K56" s="4">
        <v>2029710.5</v>
      </c>
      <c r="L56" s="4">
        <v>2092862.1</v>
      </c>
      <c r="M56" s="4">
        <v>2216869.8</v>
      </c>
      <c r="N56" s="4">
        <v>2330458.8</v>
      </c>
      <c r="O56" s="4">
        <v>2323585.1</v>
      </c>
      <c r="P56" s="4">
        <v>2048802.4</v>
      </c>
      <c r="Q56" s="4">
        <v>2207421.8</v>
      </c>
      <c r="R56" s="4">
        <v>2296391.5</v>
      </c>
      <c r="S56" s="4">
        <v>2327109.8</v>
      </c>
      <c r="T56" s="4">
        <v>2330250.4</v>
      </c>
      <c r="U56" s="4">
        <v>2398339.5</v>
      </c>
      <c r="V56" s="4">
        <v>2562216.9</v>
      </c>
      <c r="W56" s="4">
        <v>2587298.8</v>
      </c>
      <c r="X56" s="4">
        <v>2666021.2</v>
      </c>
      <c r="Y56" s="4">
        <v>2737659.6</v>
      </c>
      <c r="Z56" s="4">
        <v>2798428.6</v>
      </c>
      <c r="AA56" s="5" t="s">
        <v>72</v>
      </c>
    </row>
    <row r="57" spans="1:27" ht="14.25">
      <c r="A57" s="3" t="s">
        <v>40</v>
      </c>
      <c r="B57" s="4">
        <v>1473321.9</v>
      </c>
      <c r="C57" s="4">
        <v>1523863.7</v>
      </c>
      <c r="D57" s="4">
        <v>1594771.2</v>
      </c>
      <c r="E57" s="4">
        <v>1649720.1</v>
      </c>
      <c r="F57" s="4">
        <v>1688596.8</v>
      </c>
      <c r="G57" s="4">
        <v>1804471.8</v>
      </c>
      <c r="H57" s="4">
        <v>1827998</v>
      </c>
      <c r="I57" s="4">
        <v>1845181.6</v>
      </c>
      <c r="J57" s="4">
        <v>1828905.5</v>
      </c>
      <c r="K57" s="4">
        <v>1886308.9</v>
      </c>
      <c r="L57" s="4">
        <v>1928707</v>
      </c>
      <c r="M57" s="4">
        <v>2031059.4</v>
      </c>
      <c r="N57" s="4">
        <v>2117068.7</v>
      </c>
      <c r="O57" s="4">
        <v>2085003.5</v>
      </c>
      <c r="P57" s="4">
        <v>1839614.6</v>
      </c>
      <c r="Q57" s="4">
        <v>1976593.4</v>
      </c>
      <c r="R57" s="4">
        <v>2046261.9</v>
      </c>
      <c r="S57" s="4">
        <v>2081971.6</v>
      </c>
      <c r="T57" s="4">
        <v>2085297.1</v>
      </c>
      <c r="U57" s="4">
        <v>2140295.4</v>
      </c>
      <c r="V57" s="4">
        <v>2288318.9</v>
      </c>
      <c r="W57" s="4">
        <v>2306636.3</v>
      </c>
      <c r="X57" s="4">
        <v>2370271.5</v>
      </c>
      <c r="Y57" s="4">
        <v>2428473.1</v>
      </c>
      <c r="Z57" s="4">
        <v>2474032.9</v>
      </c>
      <c r="AA57" s="5" t="s">
        <v>72</v>
      </c>
    </row>
    <row r="58" spans="1:27" ht="14.25">
      <c r="A58" s="3" t="s">
        <v>41</v>
      </c>
      <c r="B58" s="4">
        <v>1180008.2</v>
      </c>
      <c r="C58" s="4">
        <v>1205849.5</v>
      </c>
      <c r="D58" s="4">
        <v>1229443.9</v>
      </c>
      <c r="E58" s="4">
        <v>1278019.2</v>
      </c>
      <c r="F58" s="4">
        <v>1302454.2</v>
      </c>
      <c r="G58" s="4">
        <v>1369578.9</v>
      </c>
      <c r="H58" s="4">
        <v>1431813.6</v>
      </c>
      <c r="I58" s="4">
        <v>1448251.4</v>
      </c>
      <c r="J58" s="4">
        <v>1452500.8</v>
      </c>
      <c r="K58" s="4">
        <v>1499511.9</v>
      </c>
      <c r="L58" s="4">
        <v>1530090.3</v>
      </c>
      <c r="M58" s="4">
        <v>1608035.5</v>
      </c>
      <c r="N58" s="4">
        <v>1699856.8</v>
      </c>
      <c r="O58" s="4">
        <v>1702861.9</v>
      </c>
      <c r="P58" s="4">
        <v>1534645.8</v>
      </c>
      <c r="Q58" s="4">
        <v>1633663.6</v>
      </c>
      <c r="R58" s="4">
        <v>1700601.5</v>
      </c>
      <c r="S58" s="4">
        <v>1708931.2</v>
      </c>
      <c r="T58" s="4">
        <v>1714696.2</v>
      </c>
      <c r="U58" s="4">
        <v>1759555.6</v>
      </c>
      <c r="V58" s="4">
        <v>1878549.7</v>
      </c>
      <c r="W58" s="4">
        <v>1934851</v>
      </c>
      <c r="X58" s="4">
        <v>2000837</v>
      </c>
      <c r="Y58" s="4">
        <v>2055599.2</v>
      </c>
      <c r="Z58" s="4">
        <v>2099126.2</v>
      </c>
      <c r="AA58" s="4">
        <v>1969498</v>
      </c>
    </row>
    <row r="59" spans="1:27" ht="14.25">
      <c r="A59" s="3" t="s">
        <v>42</v>
      </c>
      <c r="B59" s="4">
        <v>1207577.8</v>
      </c>
      <c r="C59" s="4">
        <v>1234929.1</v>
      </c>
      <c r="D59" s="4">
        <v>1260247.5</v>
      </c>
      <c r="E59" s="4">
        <v>1310103.7</v>
      </c>
      <c r="F59" s="4">
        <v>1337042.5</v>
      </c>
      <c r="G59" s="4">
        <v>1406351.9</v>
      </c>
      <c r="H59" s="4">
        <v>1451589.9</v>
      </c>
      <c r="I59" s="4">
        <v>1469136.1</v>
      </c>
      <c r="J59" s="4">
        <v>1475764.3</v>
      </c>
      <c r="K59" s="4">
        <v>1525621.4</v>
      </c>
      <c r="L59" s="4">
        <v>1558333.9</v>
      </c>
      <c r="M59" s="4">
        <v>1640278.3</v>
      </c>
      <c r="N59" s="4">
        <v>1728601.7</v>
      </c>
      <c r="O59" s="4">
        <v>1731569.5</v>
      </c>
      <c r="P59" s="4">
        <v>1544873</v>
      </c>
      <c r="Q59" s="4">
        <v>1645272.8</v>
      </c>
      <c r="R59" s="4">
        <v>1710646.1</v>
      </c>
      <c r="S59" s="4">
        <v>1719819</v>
      </c>
      <c r="T59" s="4">
        <v>1725502.1</v>
      </c>
      <c r="U59" s="4">
        <v>1767164.3</v>
      </c>
      <c r="V59" s="4">
        <v>1878549.7</v>
      </c>
      <c r="W59" s="4">
        <v>1934851</v>
      </c>
      <c r="X59" s="4">
        <v>2000837</v>
      </c>
      <c r="Y59" s="4">
        <v>2055599.2</v>
      </c>
      <c r="Z59" s="4">
        <v>2099126.2</v>
      </c>
      <c r="AA59" s="4">
        <v>1969498</v>
      </c>
    </row>
    <row r="60" spans="1:27" ht="14.25">
      <c r="A60" s="3" t="s">
        <v>43</v>
      </c>
      <c r="B60" s="4">
        <v>1195737.7</v>
      </c>
      <c r="C60" s="4">
        <v>1222062.9</v>
      </c>
      <c r="D60" s="4">
        <v>1245705.2</v>
      </c>
      <c r="E60" s="4">
        <v>1294433.9</v>
      </c>
      <c r="F60" s="4">
        <v>1321005.9</v>
      </c>
      <c r="G60" s="4">
        <v>1388095.7</v>
      </c>
      <c r="H60" s="4">
        <v>1431813.6</v>
      </c>
      <c r="I60" s="4">
        <v>1448251.4</v>
      </c>
      <c r="J60" s="4">
        <v>1452500.8</v>
      </c>
      <c r="K60" s="4">
        <v>1499511.9</v>
      </c>
      <c r="L60" s="4">
        <v>1530090.3</v>
      </c>
      <c r="M60" s="4">
        <v>1608035.5</v>
      </c>
      <c r="N60" s="4">
        <v>1691541.6</v>
      </c>
      <c r="O60" s="4">
        <v>1691980.4</v>
      </c>
      <c r="P60" s="4">
        <v>1511598.9</v>
      </c>
      <c r="Q60" s="4">
        <v>1608211.4</v>
      </c>
      <c r="R60" s="4">
        <v>1670632.6</v>
      </c>
      <c r="S60" s="4">
        <v>1678464.3</v>
      </c>
      <c r="T60" s="4">
        <v>1684377.8</v>
      </c>
      <c r="U60" s="4">
        <v>1723797.5</v>
      </c>
      <c r="V60" s="4">
        <v>1833899.7</v>
      </c>
      <c r="W60" s="4">
        <v>1889697.8</v>
      </c>
      <c r="X60" s="4">
        <v>1953694.1</v>
      </c>
      <c r="Y60" s="4">
        <v>2005239.7</v>
      </c>
      <c r="Z60" s="4">
        <v>2044625.9</v>
      </c>
      <c r="AA60" s="4">
        <v>1918072.9</v>
      </c>
    </row>
    <row r="61" spans="1:27" ht="14.25">
      <c r="A61" s="3" t="s">
        <v>44</v>
      </c>
      <c r="B61" s="4">
        <v>46859.2</v>
      </c>
      <c r="C61" s="4">
        <v>46746.1</v>
      </c>
      <c r="D61" s="4">
        <v>48085.3</v>
      </c>
      <c r="E61" s="4">
        <v>48777.1</v>
      </c>
      <c r="F61" s="4">
        <v>48776.6</v>
      </c>
      <c r="G61" s="4">
        <v>52154.1</v>
      </c>
      <c r="H61" s="4">
        <v>52236.1</v>
      </c>
      <c r="I61" s="4">
        <v>52973.3</v>
      </c>
      <c r="J61" s="4">
        <v>52943.6</v>
      </c>
      <c r="K61" s="4">
        <v>55022.9</v>
      </c>
      <c r="L61" s="4">
        <v>56344.9</v>
      </c>
      <c r="M61" s="4">
        <v>56631.9</v>
      </c>
      <c r="N61" s="4">
        <v>59877.5</v>
      </c>
      <c r="O61" s="4">
        <v>57930.1</v>
      </c>
      <c r="P61" s="4">
        <v>53819.1</v>
      </c>
      <c r="Q61" s="4">
        <v>58156.5</v>
      </c>
      <c r="R61" s="4">
        <v>59262.2</v>
      </c>
      <c r="S61" s="4">
        <v>58675.8</v>
      </c>
      <c r="T61" s="4">
        <v>59387.9</v>
      </c>
      <c r="U61" s="4">
        <v>60282.2</v>
      </c>
      <c r="V61" s="4">
        <v>62670.7</v>
      </c>
      <c r="W61" s="4">
        <v>63277.4</v>
      </c>
      <c r="X61" s="4">
        <v>65457.1</v>
      </c>
      <c r="Y61" s="4">
        <v>65328</v>
      </c>
      <c r="Z61" s="4">
        <v>69207.2</v>
      </c>
      <c r="AA61" s="4">
        <v>67409.2</v>
      </c>
    </row>
    <row r="62" spans="1:27" ht="14.25">
      <c r="A62" s="3" t="s">
        <v>45</v>
      </c>
      <c r="B62" s="4">
        <v>2136.9</v>
      </c>
      <c r="C62" s="4">
        <v>1306.8</v>
      </c>
      <c r="D62" s="4">
        <v>1936.7</v>
      </c>
      <c r="E62" s="4">
        <v>2335</v>
      </c>
      <c r="F62" s="4">
        <v>2227.7</v>
      </c>
      <c r="G62" s="4">
        <v>2621.8</v>
      </c>
      <c r="H62" s="4">
        <v>3070.2</v>
      </c>
      <c r="I62" s="4">
        <v>3419.2</v>
      </c>
      <c r="J62" s="4">
        <v>3769.7</v>
      </c>
      <c r="K62" s="4">
        <v>3977.3</v>
      </c>
      <c r="L62" s="4">
        <v>4570.5</v>
      </c>
      <c r="M62" s="4">
        <v>5337.3</v>
      </c>
      <c r="N62" s="4">
        <v>6344.9</v>
      </c>
      <c r="O62" s="4">
        <v>6498.5</v>
      </c>
      <c r="P62" s="4">
        <v>6833.3</v>
      </c>
      <c r="Q62" s="4">
        <v>6710.9</v>
      </c>
      <c r="R62" s="4">
        <v>8091.8</v>
      </c>
      <c r="S62" s="4">
        <v>8583.5</v>
      </c>
      <c r="T62" s="4">
        <v>8160.8</v>
      </c>
      <c r="U62" s="4">
        <v>8435.5</v>
      </c>
      <c r="V62" s="4">
        <v>9278.7</v>
      </c>
      <c r="W62" s="4">
        <v>10278</v>
      </c>
      <c r="X62" s="4">
        <v>10728.7</v>
      </c>
      <c r="Y62" s="4">
        <v>10562.3</v>
      </c>
      <c r="Z62" s="4">
        <v>10982.2</v>
      </c>
      <c r="AA62" s="4">
        <v>10831.5</v>
      </c>
    </row>
    <row r="63" spans="1:27" ht="14.25">
      <c r="A63" s="3" t="s">
        <v>46</v>
      </c>
      <c r="B63" s="4">
        <v>13078.8</v>
      </c>
      <c r="C63" s="4">
        <v>15472</v>
      </c>
      <c r="D63" s="4">
        <v>15847.8</v>
      </c>
      <c r="E63" s="4">
        <v>16813.7</v>
      </c>
      <c r="F63" s="4">
        <v>16856.2</v>
      </c>
      <c r="G63" s="4">
        <v>18686.6</v>
      </c>
      <c r="H63" s="4">
        <v>21524.6</v>
      </c>
      <c r="I63" s="4">
        <v>23929.7</v>
      </c>
      <c r="J63" s="4">
        <v>23385.7</v>
      </c>
      <c r="K63" s="4">
        <v>26764.9</v>
      </c>
      <c r="L63" s="4">
        <v>30433.3</v>
      </c>
      <c r="M63" s="4">
        <v>35600</v>
      </c>
      <c r="N63" s="4">
        <v>39460.8</v>
      </c>
      <c r="O63" s="4">
        <v>45225.7</v>
      </c>
      <c r="P63" s="4">
        <v>39916.8</v>
      </c>
      <c r="Q63" s="4">
        <v>42302.5</v>
      </c>
      <c r="R63" s="4">
        <v>45993.7</v>
      </c>
      <c r="S63" s="4">
        <v>44897.5</v>
      </c>
      <c r="T63" s="4">
        <v>43842.2</v>
      </c>
      <c r="U63" s="4">
        <v>45357.4</v>
      </c>
      <c r="V63" s="4">
        <v>48643.3</v>
      </c>
      <c r="W63" s="4">
        <v>50559.7</v>
      </c>
      <c r="X63" s="4">
        <v>53949.9</v>
      </c>
      <c r="Y63" s="4">
        <v>56353.7</v>
      </c>
      <c r="Z63" s="4">
        <v>59602.2</v>
      </c>
      <c r="AA63" s="4">
        <v>55027.9</v>
      </c>
    </row>
    <row r="64" spans="1:27" ht="14.25">
      <c r="A64" s="3" t="s">
        <v>47</v>
      </c>
      <c r="B64" s="4">
        <v>25624.5</v>
      </c>
      <c r="C64" s="4">
        <v>26635.1</v>
      </c>
      <c r="D64" s="4">
        <v>28269.4</v>
      </c>
      <c r="E64" s="4">
        <v>28335.1</v>
      </c>
      <c r="F64" s="4">
        <v>29931.6</v>
      </c>
      <c r="G64" s="4">
        <v>33728.5</v>
      </c>
      <c r="H64" s="4">
        <v>34012.7</v>
      </c>
      <c r="I64" s="4">
        <v>34594.1</v>
      </c>
      <c r="J64" s="4">
        <v>33916.7</v>
      </c>
      <c r="K64" s="4">
        <v>35421.8</v>
      </c>
      <c r="L64" s="4">
        <v>37570.8</v>
      </c>
      <c r="M64" s="4">
        <v>40365.7</v>
      </c>
      <c r="N64" s="4">
        <v>40373.7</v>
      </c>
      <c r="O64" s="4">
        <v>42068.7</v>
      </c>
      <c r="P64" s="4">
        <v>35907.1</v>
      </c>
      <c r="Q64" s="4">
        <v>38651.4</v>
      </c>
      <c r="R64" s="4">
        <v>40304.5</v>
      </c>
      <c r="S64" s="4">
        <v>41916.1</v>
      </c>
      <c r="T64" s="4">
        <v>41763.2</v>
      </c>
      <c r="U64" s="4">
        <v>42047.3</v>
      </c>
      <c r="V64" s="4">
        <v>42819.3</v>
      </c>
      <c r="W64" s="4">
        <v>45134.4</v>
      </c>
      <c r="X64" s="4">
        <v>46824</v>
      </c>
      <c r="Y64" s="4">
        <v>48129.8</v>
      </c>
      <c r="Z64" s="4">
        <v>49808.6</v>
      </c>
      <c r="AA64" s="4">
        <v>49448.3</v>
      </c>
    </row>
    <row r="65" spans="1:27" ht="14.25">
      <c r="A65" s="3" t="s">
        <v>48</v>
      </c>
      <c r="B65" s="4">
        <v>465600.9</v>
      </c>
      <c r="C65" s="4">
        <v>453324</v>
      </c>
      <c r="D65" s="4">
        <v>450867.9</v>
      </c>
      <c r="E65" s="4">
        <v>465402.6</v>
      </c>
      <c r="F65" s="4">
        <v>467800</v>
      </c>
      <c r="G65" s="4">
        <v>486433</v>
      </c>
      <c r="H65" s="4">
        <v>494926</v>
      </c>
      <c r="I65" s="4">
        <v>490405</v>
      </c>
      <c r="J65" s="4">
        <v>493720</v>
      </c>
      <c r="K65" s="4">
        <v>514281</v>
      </c>
      <c r="L65" s="4">
        <v>522575</v>
      </c>
      <c r="M65" s="4">
        <v>560151</v>
      </c>
      <c r="N65" s="4">
        <v>593110</v>
      </c>
      <c r="O65" s="4">
        <v>592151</v>
      </c>
      <c r="P65" s="4">
        <v>513651</v>
      </c>
      <c r="Q65" s="4">
        <v>588587</v>
      </c>
      <c r="R65" s="4">
        <v>623147</v>
      </c>
      <c r="S65" s="4">
        <v>638638</v>
      </c>
      <c r="T65" s="4">
        <v>640727</v>
      </c>
      <c r="U65" s="4">
        <v>671145</v>
      </c>
      <c r="V65" s="4">
        <v>695484</v>
      </c>
      <c r="W65" s="4">
        <v>731653</v>
      </c>
      <c r="X65" s="4">
        <v>759244</v>
      </c>
      <c r="Y65" s="4">
        <v>771438</v>
      </c>
      <c r="Z65" s="4">
        <v>775937</v>
      </c>
      <c r="AA65" s="4">
        <v>714335</v>
      </c>
    </row>
    <row r="66" spans="1:27" ht="14.25">
      <c r="A66" s="3" t="s">
        <v>49</v>
      </c>
      <c r="B66" s="4">
        <v>648.5</v>
      </c>
      <c r="C66" s="4">
        <v>801.1</v>
      </c>
      <c r="D66" s="4">
        <v>950.5</v>
      </c>
      <c r="E66" s="4">
        <v>966.8</v>
      </c>
      <c r="F66" s="4">
        <v>1018.4</v>
      </c>
      <c r="G66" s="4">
        <v>1208.5</v>
      </c>
      <c r="H66" s="4">
        <v>1415.1</v>
      </c>
      <c r="I66" s="4">
        <v>1558.2</v>
      </c>
      <c r="J66" s="4">
        <v>1768.8</v>
      </c>
      <c r="K66" s="4">
        <v>1882.2</v>
      </c>
      <c r="L66" s="4">
        <v>2124.3</v>
      </c>
      <c r="M66" s="4">
        <v>2488.9</v>
      </c>
      <c r="N66" s="4">
        <v>2893.9</v>
      </c>
      <c r="O66" s="4">
        <v>2938.1</v>
      </c>
      <c r="P66" s="4">
        <v>2448.5</v>
      </c>
      <c r="Q66" s="4">
        <v>2846.6</v>
      </c>
      <c r="R66" s="4">
        <v>3281</v>
      </c>
      <c r="S66" s="4">
        <v>3372.5</v>
      </c>
      <c r="T66" s="4">
        <v>3630.3</v>
      </c>
      <c r="U66" s="4">
        <v>3887.4</v>
      </c>
      <c r="V66" s="4">
        <v>3824.8</v>
      </c>
      <c r="W66" s="4">
        <v>4000.3</v>
      </c>
      <c r="X66" s="4">
        <v>4340.1</v>
      </c>
      <c r="Y66" s="4">
        <v>4683.9</v>
      </c>
      <c r="Z66" s="4">
        <v>4711</v>
      </c>
      <c r="AA66" s="4">
        <v>4501.2</v>
      </c>
    </row>
    <row r="67" spans="1:27" ht="14.25">
      <c r="A67" s="3" t="s">
        <v>50</v>
      </c>
      <c r="B67" s="4">
        <v>12479.8</v>
      </c>
      <c r="C67" s="4">
        <v>13728.9</v>
      </c>
      <c r="D67" s="4">
        <v>17750</v>
      </c>
      <c r="E67" s="4">
        <v>20603.5</v>
      </c>
      <c r="F67" s="4">
        <v>23526.4</v>
      </c>
      <c r="G67" s="4">
        <v>27246.4</v>
      </c>
      <c r="H67" s="4">
        <v>33530.4</v>
      </c>
      <c r="I67" s="4">
        <v>39070.6</v>
      </c>
      <c r="J67" s="4">
        <v>37028.5</v>
      </c>
      <c r="K67" s="4">
        <v>36128</v>
      </c>
      <c r="L67" s="4">
        <v>36528.2</v>
      </c>
      <c r="M67" s="4">
        <v>38258.5</v>
      </c>
      <c r="N67" s="4">
        <v>40155.1</v>
      </c>
      <c r="O67" s="4">
        <v>37504.9</v>
      </c>
      <c r="P67" s="4">
        <v>39245.9</v>
      </c>
      <c r="Q67" s="4">
        <v>36726.1</v>
      </c>
      <c r="R67" s="4">
        <v>40433.2</v>
      </c>
      <c r="S67" s="4">
        <v>40171.6</v>
      </c>
      <c r="T67" s="4">
        <v>40215.5</v>
      </c>
      <c r="U67" s="4">
        <v>43913.3</v>
      </c>
      <c r="V67" s="4">
        <v>96042.1</v>
      </c>
      <c r="W67" s="4">
        <v>94609.4</v>
      </c>
      <c r="X67" s="4">
        <v>100087.4</v>
      </c>
      <c r="Y67" s="4">
        <v>112683.3</v>
      </c>
      <c r="Z67" s="4">
        <v>119402.3</v>
      </c>
      <c r="AA67" s="4">
        <v>133860.1</v>
      </c>
    </row>
    <row r="68" spans="1:27" ht="14.25">
      <c r="A68" s="3" t="s">
        <v>51</v>
      </c>
      <c r="B68" s="4">
        <v>15232.7</v>
      </c>
      <c r="C68" s="4">
        <v>15684.5</v>
      </c>
      <c r="D68" s="4">
        <v>15706.4</v>
      </c>
      <c r="E68" s="4">
        <v>15838.4</v>
      </c>
      <c r="F68" s="4">
        <v>17887.3</v>
      </c>
      <c r="G68" s="4">
        <v>17856.5</v>
      </c>
      <c r="H68" s="4">
        <v>19849</v>
      </c>
      <c r="I68" s="4">
        <v>21473.3</v>
      </c>
      <c r="J68" s="4">
        <v>22388.7</v>
      </c>
      <c r="K68" s="4">
        <v>23352.7</v>
      </c>
      <c r="L68" s="4">
        <v>24098.7</v>
      </c>
      <c r="M68" s="4">
        <v>25458.7</v>
      </c>
      <c r="N68" s="4">
        <v>26863.9</v>
      </c>
      <c r="O68" s="4">
        <v>27176.3</v>
      </c>
      <c r="P68" s="4">
        <v>25825.2</v>
      </c>
      <c r="Q68" s="4">
        <v>24330.4</v>
      </c>
      <c r="R68" s="4">
        <v>22869.5</v>
      </c>
      <c r="S68" s="4">
        <v>22559.2</v>
      </c>
      <c r="T68" s="4">
        <v>21936.6</v>
      </c>
      <c r="U68" s="4">
        <v>21286.7</v>
      </c>
      <c r="V68" s="4">
        <v>22078.9</v>
      </c>
      <c r="W68" s="4">
        <v>21873.3</v>
      </c>
      <c r="X68" s="4">
        <v>22027.4</v>
      </c>
      <c r="Y68" s="4">
        <v>22039.7</v>
      </c>
      <c r="Z68" s="4">
        <v>21845</v>
      </c>
      <c r="AA68" s="4">
        <v>22042.1</v>
      </c>
    </row>
    <row r="69" spans="1:27" ht="14.25">
      <c r="A69" s="3" t="s">
        <v>52</v>
      </c>
      <c r="B69" s="4">
        <v>92883.2</v>
      </c>
      <c r="C69" s="4">
        <v>100149.9</v>
      </c>
      <c r="D69" s="4">
        <v>103588.9</v>
      </c>
      <c r="E69" s="4">
        <v>107765</v>
      </c>
      <c r="F69" s="4">
        <v>113776</v>
      </c>
      <c r="G69" s="4">
        <v>121653</v>
      </c>
      <c r="H69" s="4">
        <v>128678</v>
      </c>
      <c r="I69" s="4">
        <v>133551</v>
      </c>
      <c r="J69" s="4">
        <v>139041</v>
      </c>
      <c r="K69" s="4">
        <v>144449</v>
      </c>
      <c r="L69" s="4">
        <v>152945</v>
      </c>
      <c r="M69" s="4">
        <v>161541</v>
      </c>
      <c r="N69" s="4">
        <v>169818</v>
      </c>
      <c r="O69" s="4">
        <v>176154</v>
      </c>
      <c r="P69" s="4">
        <v>158683</v>
      </c>
      <c r="Q69" s="4">
        <v>160877</v>
      </c>
      <c r="R69" s="4">
        <v>161334</v>
      </c>
      <c r="S69" s="4">
        <v>154185</v>
      </c>
      <c r="T69" s="4">
        <v>153124</v>
      </c>
      <c r="U69" s="4">
        <v>153973</v>
      </c>
      <c r="V69" s="4">
        <v>160015</v>
      </c>
      <c r="W69" s="4">
        <v>163489</v>
      </c>
      <c r="X69" s="4">
        <v>171001</v>
      </c>
      <c r="Y69" s="4">
        <v>174727</v>
      </c>
      <c r="Z69" s="4">
        <v>179996</v>
      </c>
      <c r="AA69" s="4">
        <v>164803</v>
      </c>
    </row>
    <row r="70" spans="1:27" ht="14.25">
      <c r="A70" s="3" t="s">
        <v>53</v>
      </c>
      <c r="B70" s="4">
        <v>215458.7</v>
      </c>
      <c r="C70" s="4">
        <v>218069.1</v>
      </c>
      <c r="D70" s="4">
        <v>221106.5</v>
      </c>
      <c r="E70" s="4">
        <v>232250.5</v>
      </c>
      <c r="F70" s="4">
        <v>237680</v>
      </c>
      <c r="G70" s="4">
        <v>250449</v>
      </c>
      <c r="H70" s="4">
        <v>253372</v>
      </c>
      <c r="I70" s="4">
        <v>256277</v>
      </c>
      <c r="J70" s="4">
        <v>254158</v>
      </c>
      <c r="K70" s="4">
        <v>259256</v>
      </c>
      <c r="L70" s="4">
        <v>260128</v>
      </c>
      <c r="M70" s="4">
        <v>261754</v>
      </c>
      <c r="N70" s="4">
        <v>266559</v>
      </c>
      <c r="O70" s="4">
        <v>261278</v>
      </c>
      <c r="P70" s="4">
        <v>245643</v>
      </c>
      <c r="Q70" s="4">
        <v>247960</v>
      </c>
      <c r="R70" s="4">
        <v>258423</v>
      </c>
      <c r="S70" s="4">
        <v>263616</v>
      </c>
      <c r="T70" s="4">
        <v>268570</v>
      </c>
      <c r="U70" s="4">
        <v>271380</v>
      </c>
      <c r="V70" s="4">
        <v>280792</v>
      </c>
      <c r="W70" s="4">
        <v>281139</v>
      </c>
      <c r="X70" s="4">
        <v>282934</v>
      </c>
      <c r="Y70" s="4">
        <v>288828</v>
      </c>
      <c r="Z70" s="4">
        <v>300636</v>
      </c>
      <c r="AA70" s="4">
        <v>272015</v>
      </c>
    </row>
    <row r="71" spans="1:27" ht="14.25">
      <c r="A71" s="3" t="s">
        <v>54</v>
      </c>
      <c r="B71" s="4">
        <v>3800.5</v>
      </c>
      <c r="C71" s="4">
        <v>3797.4</v>
      </c>
      <c r="D71" s="4">
        <v>4330.8</v>
      </c>
      <c r="E71" s="4">
        <v>4404.3</v>
      </c>
      <c r="F71" s="4">
        <v>4322.6</v>
      </c>
      <c r="G71" s="4">
        <v>4770.2</v>
      </c>
      <c r="H71" s="4">
        <v>5008.5</v>
      </c>
      <c r="I71" s="4">
        <v>5297.9</v>
      </c>
      <c r="J71" s="4">
        <v>5561.9</v>
      </c>
      <c r="K71" s="4">
        <v>6271.1</v>
      </c>
      <c r="L71" s="4">
        <v>6538.7</v>
      </c>
      <c r="M71" s="4">
        <v>6977.7</v>
      </c>
      <c r="N71" s="4">
        <v>7390.3</v>
      </c>
      <c r="O71" s="4">
        <v>7886.3</v>
      </c>
      <c r="P71" s="4">
        <v>7555.2</v>
      </c>
      <c r="Q71" s="4">
        <v>7683.6</v>
      </c>
      <c r="R71" s="4">
        <v>7895.9</v>
      </c>
      <c r="S71" s="4">
        <v>7830.6</v>
      </c>
      <c r="T71" s="4">
        <v>7569.8</v>
      </c>
      <c r="U71" s="4">
        <v>7592.9</v>
      </c>
      <c r="V71" s="4">
        <v>7685.7</v>
      </c>
      <c r="W71" s="4">
        <v>7990.8</v>
      </c>
      <c r="X71" s="4">
        <v>8235.9</v>
      </c>
      <c r="Y71" s="4">
        <v>8349</v>
      </c>
      <c r="Z71" s="4">
        <v>8636</v>
      </c>
      <c r="AA71" s="4">
        <v>8061.6</v>
      </c>
    </row>
    <row r="72" spans="1:27" ht="14.25">
      <c r="A72" s="3" t="s">
        <v>55</v>
      </c>
      <c r="B72" s="4">
        <v>194409.8</v>
      </c>
      <c r="C72" s="4">
        <v>219602.4</v>
      </c>
      <c r="D72" s="4">
        <v>230613.3</v>
      </c>
      <c r="E72" s="4">
        <v>237821.7</v>
      </c>
      <c r="F72" s="4">
        <v>239767.6</v>
      </c>
      <c r="G72" s="4">
        <v>247778</v>
      </c>
      <c r="H72" s="4">
        <v>254763.7</v>
      </c>
      <c r="I72" s="4">
        <v>260099.3</v>
      </c>
      <c r="J72" s="4">
        <v>257957.3</v>
      </c>
      <c r="K72" s="4">
        <v>265095.3</v>
      </c>
      <c r="L72" s="4">
        <v>267985.8</v>
      </c>
      <c r="M72" s="4">
        <v>280085.1</v>
      </c>
      <c r="N72" s="4">
        <v>296714.7</v>
      </c>
      <c r="O72" s="4">
        <v>296864.2</v>
      </c>
      <c r="P72" s="4">
        <v>259665.3</v>
      </c>
      <c r="Q72" s="4">
        <v>270768.1</v>
      </c>
      <c r="R72" s="4">
        <v>275982</v>
      </c>
      <c r="S72" s="4">
        <v>270208.7</v>
      </c>
      <c r="T72" s="4">
        <v>270116.1</v>
      </c>
      <c r="U72" s="4">
        <v>272812.9</v>
      </c>
      <c r="V72" s="4">
        <v>280624.5</v>
      </c>
      <c r="W72" s="4">
        <v>294384.9</v>
      </c>
      <c r="X72" s="4">
        <v>303816.3</v>
      </c>
      <c r="Y72" s="4">
        <v>312968.8</v>
      </c>
      <c r="Z72" s="4">
        <v>316488.1</v>
      </c>
      <c r="AA72" s="4">
        <v>291455.1</v>
      </c>
    </row>
    <row r="73" spans="1:27" ht="14.25">
      <c r="A73" s="3" t="s">
        <v>56</v>
      </c>
      <c r="B73" s="4">
        <v>870.9</v>
      </c>
      <c r="C73" s="4">
        <v>895.5</v>
      </c>
      <c r="D73" s="4">
        <v>941.2</v>
      </c>
      <c r="E73" s="4">
        <v>1006.9</v>
      </c>
      <c r="F73" s="4">
        <v>1044.2</v>
      </c>
      <c r="G73" s="4">
        <v>1099.7</v>
      </c>
      <c r="H73" s="4">
        <v>1146.2</v>
      </c>
      <c r="I73" s="4">
        <v>1198.4</v>
      </c>
      <c r="J73" s="4">
        <v>1236.9</v>
      </c>
      <c r="K73" s="4">
        <v>1311.8</v>
      </c>
      <c r="L73" s="4">
        <v>1330.6</v>
      </c>
      <c r="M73" s="4">
        <v>1327.5</v>
      </c>
      <c r="N73" s="4">
        <v>1382.2</v>
      </c>
      <c r="O73" s="4">
        <v>1387.4</v>
      </c>
      <c r="P73" s="4">
        <v>1395.4</v>
      </c>
      <c r="Q73" s="4">
        <v>1392.5</v>
      </c>
      <c r="R73" s="4">
        <v>1295.5</v>
      </c>
      <c r="S73" s="4">
        <v>1260</v>
      </c>
      <c r="T73" s="4">
        <v>1155.5</v>
      </c>
      <c r="U73" s="4">
        <v>1087.9</v>
      </c>
      <c r="V73" s="4">
        <v>1191</v>
      </c>
      <c r="W73" s="4">
        <v>1298</v>
      </c>
      <c r="X73" s="4">
        <v>1378.4</v>
      </c>
      <c r="Y73" s="4">
        <v>1543</v>
      </c>
      <c r="Z73" s="4">
        <v>1685.5</v>
      </c>
      <c r="AA73" s="4">
        <v>1558.7</v>
      </c>
    </row>
    <row r="74" spans="1:27" ht="14.25">
      <c r="A74" s="3" t="s">
        <v>57</v>
      </c>
      <c r="B74" s="4">
        <v>932.7</v>
      </c>
      <c r="C74" s="4">
        <v>1057.9</v>
      </c>
      <c r="D74" s="4">
        <v>1360.7</v>
      </c>
      <c r="E74" s="4">
        <v>1283.9</v>
      </c>
      <c r="F74" s="4">
        <v>1295</v>
      </c>
      <c r="G74" s="4">
        <v>1500.1</v>
      </c>
      <c r="H74" s="4">
        <v>1615.3</v>
      </c>
      <c r="I74" s="4">
        <v>1721.7</v>
      </c>
      <c r="J74" s="4">
        <v>1654.8</v>
      </c>
      <c r="K74" s="4">
        <v>1824.4</v>
      </c>
      <c r="L74" s="4">
        <v>1956.2</v>
      </c>
      <c r="M74" s="4">
        <v>2290.2</v>
      </c>
      <c r="N74" s="4">
        <v>2870</v>
      </c>
      <c r="O74" s="4">
        <v>3095.5</v>
      </c>
      <c r="P74" s="4">
        <v>2630.6</v>
      </c>
      <c r="Q74" s="4">
        <v>2890.9</v>
      </c>
      <c r="R74" s="4">
        <v>3090.3</v>
      </c>
      <c r="S74" s="4">
        <v>3373.8</v>
      </c>
      <c r="T74" s="4">
        <v>3330.4</v>
      </c>
      <c r="U74" s="4">
        <v>3174.1</v>
      </c>
      <c r="V74" s="4">
        <v>3385.6</v>
      </c>
      <c r="W74" s="4">
        <v>3514.6</v>
      </c>
      <c r="X74" s="4">
        <v>3760.7</v>
      </c>
      <c r="Y74" s="4">
        <v>3831.4</v>
      </c>
      <c r="Z74" s="4">
        <v>4051.6</v>
      </c>
      <c r="AA74" s="4">
        <v>3951.9</v>
      </c>
    </row>
    <row r="75" spans="1:27" ht="14.25">
      <c r="A75" s="3" t="s">
        <v>58</v>
      </c>
      <c r="B75" s="4">
        <v>1118.4</v>
      </c>
      <c r="C75" s="4">
        <v>1386</v>
      </c>
      <c r="D75" s="4">
        <v>1814.8</v>
      </c>
      <c r="E75" s="4">
        <v>2001</v>
      </c>
      <c r="F75" s="4">
        <v>2018.3</v>
      </c>
      <c r="G75" s="4">
        <v>2621.1</v>
      </c>
      <c r="H75" s="4">
        <v>2975.5</v>
      </c>
      <c r="I75" s="4">
        <v>3130.6</v>
      </c>
      <c r="J75" s="4">
        <v>3600.8</v>
      </c>
      <c r="K75" s="4">
        <v>4194.7</v>
      </c>
      <c r="L75" s="4">
        <v>4737.8</v>
      </c>
      <c r="M75" s="4">
        <v>5167.6</v>
      </c>
      <c r="N75" s="4">
        <v>5676.6</v>
      </c>
      <c r="O75" s="4">
        <v>6258.1</v>
      </c>
      <c r="P75" s="4">
        <v>5148</v>
      </c>
      <c r="Q75" s="4">
        <v>5871.7</v>
      </c>
      <c r="R75" s="4">
        <v>6954.1</v>
      </c>
      <c r="S75" s="4">
        <v>7513.7</v>
      </c>
      <c r="T75" s="4">
        <v>7475.6</v>
      </c>
      <c r="U75" s="4">
        <v>7608.9</v>
      </c>
      <c r="V75" s="4">
        <v>7481.4</v>
      </c>
      <c r="W75" s="4">
        <v>7743.7</v>
      </c>
      <c r="X75" s="4">
        <v>8407.5</v>
      </c>
      <c r="Y75" s="4">
        <v>8782.4</v>
      </c>
      <c r="Z75" s="4">
        <v>9121.3</v>
      </c>
      <c r="AA75" s="4">
        <v>9116.5</v>
      </c>
    </row>
    <row r="76" spans="1:27" ht="14.25">
      <c r="A76" s="3" t="s">
        <v>59</v>
      </c>
      <c r="B76" s="4">
        <v>2183.5</v>
      </c>
      <c r="C76" s="4">
        <v>2108</v>
      </c>
      <c r="D76" s="4">
        <v>2196.9</v>
      </c>
      <c r="E76" s="4">
        <v>2306.9</v>
      </c>
      <c r="F76" s="4">
        <v>2363.2</v>
      </c>
      <c r="G76" s="4">
        <v>2571.2</v>
      </c>
      <c r="H76" s="4">
        <v>2557.5</v>
      </c>
      <c r="I76" s="4">
        <v>2582.8</v>
      </c>
      <c r="J76" s="4">
        <v>2769.7</v>
      </c>
      <c r="K76" s="4">
        <v>2804.2</v>
      </c>
      <c r="L76" s="4">
        <v>2856.5</v>
      </c>
      <c r="M76" s="4">
        <v>2946.1</v>
      </c>
      <c r="N76" s="4">
        <v>3528.3</v>
      </c>
      <c r="O76" s="4">
        <v>3169</v>
      </c>
      <c r="P76" s="4">
        <v>2381.1</v>
      </c>
      <c r="Q76" s="4">
        <v>2656.6</v>
      </c>
      <c r="R76" s="4">
        <v>2700.7</v>
      </c>
      <c r="S76" s="4">
        <v>2652.4</v>
      </c>
      <c r="T76" s="4">
        <v>2837.1</v>
      </c>
      <c r="U76" s="4">
        <v>3121.6</v>
      </c>
      <c r="V76" s="4">
        <v>3663.3</v>
      </c>
      <c r="W76" s="4">
        <v>4001.3</v>
      </c>
      <c r="X76" s="4">
        <v>3486.6</v>
      </c>
      <c r="Y76" s="4">
        <v>3678.9</v>
      </c>
      <c r="Z76" s="4">
        <v>3847.4</v>
      </c>
      <c r="AA76" s="4">
        <v>3703.5</v>
      </c>
    </row>
    <row r="77" spans="1:27" ht="14.25">
      <c r="A77" s="3" t="s">
        <v>60</v>
      </c>
      <c r="B77" s="4">
        <v>7655.5</v>
      </c>
      <c r="C77" s="4">
        <v>7902.9</v>
      </c>
      <c r="D77" s="4">
        <v>9853.5</v>
      </c>
      <c r="E77" s="4">
        <v>10380.5</v>
      </c>
      <c r="F77" s="4">
        <v>10707</v>
      </c>
      <c r="G77" s="4">
        <v>11642.3</v>
      </c>
      <c r="H77" s="4">
        <v>13481</v>
      </c>
      <c r="I77" s="4">
        <v>15633.9</v>
      </c>
      <c r="J77" s="4">
        <v>16381.6</v>
      </c>
      <c r="K77" s="4">
        <v>18690.1</v>
      </c>
      <c r="L77" s="4">
        <v>20250.3</v>
      </c>
      <c r="M77" s="4">
        <v>20787.7</v>
      </c>
      <c r="N77" s="4">
        <v>23022</v>
      </c>
      <c r="O77" s="4">
        <v>23375.2</v>
      </c>
      <c r="P77" s="4">
        <v>19846</v>
      </c>
      <c r="Q77" s="4">
        <v>21634.3</v>
      </c>
      <c r="R77" s="4">
        <v>22141.3</v>
      </c>
      <c r="S77" s="4">
        <v>21837.6</v>
      </c>
      <c r="T77" s="4">
        <v>22129.4</v>
      </c>
      <c r="U77" s="4">
        <v>23552.1</v>
      </c>
      <c r="V77" s="4">
        <v>25769.3</v>
      </c>
      <c r="W77" s="4">
        <v>26126.9</v>
      </c>
      <c r="X77" s="4">
        <v>27406.7</v>
      </c>
      <c r="Y77" s="4">
        <v>28309.6</v>
      </c>
      <c r="Z77" s="4">
        <v>29128.3</v>
      </c>
      <c r="AA77" s="4">
        <v>27131</v>
      </c>
    </row>
    <row r="78" spans="1:27" ht="14.25">
      <c r="A78" s="3" t="s">
        <v>61</v>
      </c>
      <c r="B78" s="4">
        <v>591.1</v>
      </c>
      <c r="C78" s="4">
        <v>617.6</v>
      </c>
      <c r="D78" s="4">
        <v>684.3</v>
      </c>
      <c r="E78" s="4">
        <v>763.6</v>
      </c>
      <c r="F78" s="4">
        <v>777.8</v>
      </c>
      <c r="G78" s="4">
        <v>952.2</v>
      </c>
      <c r="H78" s="4">
        <v>831.7</v>
      </c>
      <c r="I78" s="4">
        <v>852.3</v>
      </c>
      <c r="J78" s="4">
        <v>845.8</v>
      </c>
      <c r="K78" s="4">
        <v>751.6</v>
      </c>
      <c r="L78" s="4">
        <v>740.7</v>
      </c>
      <c r="M78" s="4">
        <v>775.2</v>
      </c>
      <c r="N78" s="4">
        <v>824.9</v>
      </c>
      <c r="O78" s="4">
        <v>943.6</v>
      </c>
      <c r="P78" s="4">
        <v>856.7</v>
      </c>
      <c r="Q78" s="4">
        <v>911.5</v>
      </c>
      <c r="R78" s="4">
        <v>862.7</v>
      </c>
      <c r="S78" s="4">
        <v>833</v>
      </c>
      <c r="T78" s="4">
        <v>855.5</v>
      </c>
      <c r="U78" s="4">
        <v>853.2</v>
      </c>
      <c r="V78" s="4">
        <v>908.5</v>
      </c>
      <c r="W78" s="4">
        <v>962.5</v>
      </c>
      <c r="X78" s="4">
        <v>1015.4</v>
      </c>
      <c r="Y78" s="4">
        <v>1125.4</v>
      </c>
      <c r="Z78" s="4">
        <v>1229.8</v>
      </c>
      <c r="AA78" s="4">
        <v>1191.7</v>
      </c>
    </row>
    <row r="79" spans="1:27" ht="14.25">
      <c r="A79" s="3" t="s">
        <v>62</v>
      </c>
      <c r="B79" s="4">
        <v>66962.3</v>
      </c>
      <c r="C79" s="4">
        <v>67650</v>
      </c>
      <c r="D79" s="4">
        <v>67147.8</v>
      </c>
      <c r="E79" s="4">
        <v>69952.6</v>
      </c>
      <c r="F79" s="4">
        <v>70910</v>
      </c>
      <c r="G79" s="4">
        <v>76617</v>
      </c>
      <c r="H79" s="4">
        <v>81876</v>
      </c>
      <c r="I79" s="4">
        <v>81091</v>
      </c>
      <c r="J79" s="4">
        <v>81508</v>
      </c>
      <c r="K79" s="4">
        <v>84289</v>
      </c>
      <c r="L79" s="4">
        <v>89111</v>
      </c>
      <c r="M79" s="4">
        <v>95432</v>
      </c>
      <c r="N79" s="4">
        <v>99956</v>
      </c>
      <c r="O79" s="4">
        <v>105876</v>
      </c>
      <c r="P79" s="4">
        <v>93380</v>
      </c>
      <c r="Q79" s="4">
        <v>95697</v>
      </c>
      <c r="R79" s="4">
        <v>100708</v>
      </c>
      <c r="S79" s="4">
        <v>103458</v>
      </c>
      <c r="T79" s="4">
        <v>102063</v>
      </c>
      <c r="U79" s="4">
        <v>97768</v>
      </c>
      <c r="V79" s="4">
        <v>99091</v>
      </c>
      <c r="W79" s="4">
        <v>96745</v>
      </c>
      <c r="X79" s="4">
        <v>100705</v>
      </c>
      <c r="Y79" s="4">
        <v>105270</v>
      </c>
      <c r="Z79" s="4">
        <v>106790</v>
      </c>
      <c r="AA79" s="4">
        <v>103375</v>
      </c>
    </row>
    <row r="80" spans="1:27" ht="14.25">
      <c r="A80" s="3" t="s">
        <v>63</v>
      </c>
      <c r="B80" s="4">
        <v>39936.6</v>
      </c>
      <c r="C80" s="4">
        <v>40087.6</v>
      </c>
      <c r="D80" s="4">
        <v>40534.6</v>
      </c>
      <c r="E80" s="4">
        <v>41686.2</v>
      </c>
      <c r="F80" s="4">
        <v>43668</v>
      </c>
      <c r="G80" s="4">
        <v>46109.4</v>
      </c>
      <c r="H80" s="4">
        <v>48207.1</v>
      </c>
      <c r="I80" s="4">
        <v>47967.1</v>
      </c>
      <c r="J80" s="4">
        <v>48673.3</v>
      </c>
      <c r="K80" s="4">
        <v>50737.6</v>
      </c>
      <c r="L80" s="4">
        <v>52955.2</v>
      </c>
      <c r="M80" s="4">
        <v>56872.4</v>
      </c>
      <c r="N80" s="4">
        <v>60864.9</v>
      </c>
      <c r="O80" s="4">
        <v>61029</v>
      </c>
      <c r="P80" s="4">
        <v>56837.8</v>
      </c>
      <c r="Q80" s="4">
        <v>58433.6</v>
      </c>
      <c r="R80" s="4">
        <v>61443</v>
      </c>
      <c r="S80" s="4">
        <v>63655.2</v>
      </c>
      <c r="T80" s="4">
        <v>64132.3</v>
      </c>
      <c r="U80" s="4">
        <v>65542.6</v>
      </c>
      <c r="V80" s="4">
        <v>67495.3</v>
      </c>
      <c r="W80" s="4">
        <v>71152.6</v>
      </c>
      <c r="X80" s="4">
        <v>72713.4</v>
      </c>
      <c r="Y80" s="4">
        <v>75430.7</v>
      </c>
      <c r="Z80" s="4">
        <v>76628.8</v>
      </c>
      <c r="AA80" s="4">
        <v>72793.2</v>
      </c>
    </row>
    <row r="81" spans="1:27" ht="14.25">
      <c r="A81" s="3" t="s">
        <v>64</v>
      </c>
      <c r="B81" s="4">
        <v>28458.6</v>
      </c>
      <c r="C81" s="4">
        <v>31103.4</v>
      </c>
      <c r="D81" s="4">
        <v>33151.7</v>
      </c>
      <c r="E81" s="4">
        <v>35168.6</v>
      </c>
      <c r="F81" s="4">
        <v>35282.9</v>
      </c>
      <c r="G81" s="4">
        <v>40170.9</v>
      </c>
      <c r="H81" s="4">
        <v>43053.8</v>
      </c>
      <c r="I81" s="4">
        <v>42313.5</v>
      </c>
      <c r="J81" s="4">
        <v>41282.4</v>
      </c>
      <c r="K81" s="4">
        <v>46206.6</v>
      </c>
      <c r="L81" s="4">
        <v>54112.4</v>
      </c>
      <c r="M81" s="4">
        <v>60550.3</v>
      </c>
      <c r="N81" s="4">
        <v>68583.9</v>
      </c>
      <c r="O81" s="4">
        <v>78738.9</v>
      </c>
      <c r="P81" s="4">
        <v>69520.3</v>
      </c>
      <c r="Q81" s="4">
        <v>77739</v>
      </c>
      <c r="R81" s="4">
        <v>83316.5</v>
      </c>
      <c r="S81" s="4">
        <v>87070.3</v>
      </c>
      <c r="T81" s="4">
        <v>85656.7</v>
      </c>
      <c r="U81" s="4">
        <v>91105.3</v>
      </c>
      <c r="V81" s="4">
        <v>99128.8</v>
      </c>
      <c r="W81" s="4">
        <v>99630.8</v>
      </c>
      <c r="X81" s="4">
        <v>103570.6</v>
      </c>
      <c r="Y81" s="4">
        <v>108741.1</v>
      </c>
      <c r="Z81" s="4">
        <v>114398.7</v>
      </c>
      <c r="AA81" s="4">
        <v>111767</v>
      </c>
    </row>
    <row r="82" spans="1:27" ht="14.25">
      <c r="A82" s="3" t="s">
        <v>65</v>
      </c>
      <c r="B82" s="4">
        <v>17361.2</v>
      </c>
      <c r="C82" s="4">
        <v>18990.4</v>
      </c>
      <c r="D82" s="4">
        <v>20148</v>
      </c>
      <c r="E82" s="4">
        <v>21026.2</v>
      </c>
      <c r="F82" s="4">
        <v>22126.4</v>
      </c>
      <c r="G82" s="4">
        <v>22809.4</v>
      </c>
      <c r="H82" s="4">
        <v>23554.8</v>
      </c>
      <c r="I82" s="4">
        <v>24016.5</v>
      </c>
      <c r="J82" s="4">
        <v>23896.9</v>
      </c>
      <c r="K82" s="4">
        <v>24390.4</v>
      </c>
      <c r="L82" s="4">
        <v>24365.5</v>
      </c>
      <c r="M82" s="4">
        <v>25478.1</v>
      </c>
      <c r="N82" s="4">
        <v>26829.4</v>
      </c>
      <c r="O82" s="4">
        <v>25983.6</v>
      </c>
      <c r="P82" s="4">
        <v>25064.8</v>
      </c>
      <c r="Q82" s="4">
        <v>26607.6</v>
      </c>
      <c r="R82" s="4">
        <v>25601.4</v>
      </c>
      <c r="S82" s="4">
        <v>24998.6</v>
      </c>
      <c r="T82" s="4">
        <v>25401.2</v>
      </c>
      <c r="U82" s="4">
        <v>26472.8</v>
      </c>
      <c r="V82" s="4">
        <v>28588.6</v>
      </c>
      <c r="W82" s="4">
        <v>29521.2</v>
      </c>
      <c r="X82" s="4">
        <v>30595.4</v>
      </c>
      <c r="Y82" s="4">
        <v>32135.3</v>
      </c>
      <c r="Z82" s="4">
        <v>32285.4</v>
      </c>
      <c r="AA82" s="4">
        <v>30290.8</v>
      </c>
    </row>
    <row r="83" spans="1:27" ht="14.25">
      <c r="A83" s="3" t="s">
        <v>66</v>
      </c>
      <c r="B83" s="4">
        <v>8598.4</v>
      </c>
      <c r="C83" s="4">
        <v>9078.5</v>
      </c>
      <c r="D83" s="4">
        <v>9497.2</v>
      </c>
      <c r="E83" s="4">
        <v>9901.7</v>
      </c>
      <c r="F83" s="4">
        <v>8492.8</v>
      </c>
      <c r="G83" s="4">
        <v>10166.4</v>
      </c>
      <c r="H83" s="4">
        <v>12026.6</v>
      </c>
      <c r="I83" s="4">
        <v>13224</v>
      </c>
      <c r="J83" s="4">
        <v>13153.4</v>
      </c>
      <c r="K83" s="4">
        <v>15375.4</v>
      </c>
      <c r="L83" s="4">
        <v>20000.9</v>
      </c>
      <c r="M83" s="4">
        <v>24313.5</v>
      </c>
      <c r="N83" s="4">
        <v>31530.2</v>
      </c>
      <c r="O83" s="4">
        <v>37263.3</v>
      </c>
      <c r="P83" s="4">
        <v>32229.1</v>
      </c>
      <c r="Q83" s="4">
        <v>37696.2</v>
      </c>
      <c r="R83" s="4">
        <v>42666.9</v>
      </c>
      <c r="S83" s="4">
        <v>33555.3</v>
      </c>
      <c r="T83" s="4">
        <v>36473</v>
      </c>
      <c r="U83" s="4">
        <v>38639.6</v>
      </c>
      <c r="V83" s="4">
        <v>38742.5</v>
      </c>
      <c r="W83" s="4">
        <v>40926.9</v>
      </c>
      <c r="X83" s="4">
        <v>44580.9</v>
      </c>
      <c r="Y83" s="4">
        <v>46379.7</v>
      </c>
      <c r="Z83" s="4">
        <v>47077.3</v>
      </c>
      <c r="AA83" s="4">
        <v>43056.5</v>
      </c>
    </row>
    <row r="84" spans="1:27" ht="14.25">
      <c r="A84" s="3" t="s">
        <v>67</v>
      </c>
      <c r="B84" s="4">
        <v>4028.4</v>
      </c>
      <c r="C84" s="4">
        <v>4186.9</v>
      </c>
      <c r="D84" s="4">
        <v>4619</v>
      </c>
      <c r="E84" s="4">
        <v>5073.5</v>
      </c>
      <c r="F84" s="4">
        <v>5308.7</v>
      </c>
      <c r="G84" s="4">
        <v>5417.6</v>
      </c>
      <c r="H84" s="4">
        <v>5849.5</v>
      </c>
      <c r="I84" s="4">
        <v>6202.3</v>
      </c>
      <c r="J84" s="4">
        <v>6539</v>
      </c>
      <c r="K84" s="4">
        <v>6903.4</v>
      </c>
      <c r="L84" s="4">
        <v>7019.5</v>
      </c>
      <c r="M84" s="4">
        <v>7539.7</v>
      </c>
      <c r="N84" s="4">
        <v>8315.4</v>
      </c>
      <c r="O84" s="4">
        <v>8550.5</v>
      </c>
      <c r="P84" s="4">
        <v>7466.6</v>
      </c>
      <c r="Q84" s="4">
        <v>7628.3</v>
      </c>
      <c r="R84" s="4">
        <v>8043.5</v>
      </c>
      <c r="S84" s="4">
        <v>8111.6</v>
      </c>
      <c r="T84" s="4">
        <v>8363</v>
      </c>
      <c r="U84" s="4">
        <v>8736.8</v>
      </c>
      <c r="V84" s="4">
        <v>9080.9</v>
      </c>
      <c r="W84" s="4">
        <v>9492.4</v>
      </c>
      <c r="X84" s="4">
        <v>10188</v>
      </c>
      <c r="Y84" s="4">
        <v>10691.7</v>
      </c>
      <c r="Z84" s="4">
        <v>11483.7</v>
      </c>
      <c r="AA84" s="4">
        <v>11274.5</v>
      </c>
    </row>
    <row r="85" spans="1:27" ht="14.25">
      <c r="A85" s="3" t="s">
        <v>68</v>
      </c>
      <c r="B85" s="4">
        <v>3650.3</v>
      </c>
      <c r="C85" s="4">
        <v>3921.2</v>
      </c>
      <c r="D85" s="4">
        <v>4171.7</v>
      </c>
      <c r="E85" s="4">
        <v>4574.3</v>
      </c>
      <c r="F85" s="4">
        <v>4574.3</v>
      </c>
      <c r="G85" s="4">
        <v>5457</v>
      </c>
      <c r="H85" s="4">
        <v>5942.7</v>
      </c>
      <c r="I85" s="4">
        <v>6220.8</v>
      </c>
      <c r="J85" s="4">
        <v>7616.7</v>
      </c>
      <c r="K85" s="4">
        <v>9240.1</v>
      </c>
      <c r="L85" s="4">
        <v>10333.7</v>
      </c>
      <c r="M85" s="4">
        <v>12653.6</v>
      </c>
      <c r="N85" s="4">
        <v>15097.4</v>
      </c>
      <c r="O85" s="4">
        <v>16415.4</v>
      </c>
      <c r="P85" s="4">
        <v>13327.3</v>
      </c>
      <c r="Q85" s="4">
        <v>15519.7</v>
      </c>
      <c r="R85" s="4">
        <v>16485.4</v>
      </c>
      <c r="S85" s="4">
        <v>16889</v>
      </c>
      <c r="T85" s="4">
        <v>16314.3</v>
      </c>
      <c r="U85" s="4">
        <v>18019.2</v>
      </c>
      <c r="V85" s="4">
        <v>18777.8</v>
      </c>
      <c r="W85" s="4">
        <v>18142</v>
      </c>
      <c r="X85" s="4">
        <v>18052.2</v>
      </c>
      <c r="Y85" s="4">
        <v>19702.2</v>
      </c>
      <c r="Z85" s="4">
        <v>22218.3</v>
      </c>
      <c r="AA85" s="4">
        <v>19829.4</v>
      </c>
    </row>
    <row r="86" spans="1:27" ht="14.25">
      <c r="A86" s="3" t="s">
        <v>69</v>
      </c>
      <c r="B86" s="4">
        <v>25942.9</v>
      </c>
      <c r="C86" s="4">
        <v>25282.9</v>
      </c>
      <c r="D86" s="4">
        <v>27317</v>
      </c>
      <c r="E86" s="4">
        <v>30594.7</v>
      </c>
      <c r="F86" s="4">
        <v>32026</v>
      </c>
      <c r="G86" s="4">
        <v>35758</v>
      </c>
      <c r="H86" s="4">
        <v>37293</v>
      </c>
      <c r="I86" s="4">
        <v>37455</v>
      </c>
      <c r="J86" s="4">
        <v>37158</v>
      </c>
      <c r="K86" s="4">
        <v>38303</v>
      </c>
      <c r="L86" s="4">
        <v>38918</v>
      </c>
      <c r="M86" s="4">
        <v>42382</v>
      </c>
      <c r="N86" s="4">
        <v>46335</v>
      </c>
      <c r="O86" s="4">
        <v>45607</v>
      </c>
      <c r="P86" s="4">
        <v>35904</v>
      </c>
      <c r="Q86" s="4">
        <v>38486</v>
      </c>
      <c r="R86" s="4">
        <v>38385</v>
      </c>
      <c r="S86" s="4">
        <v>35304</v>
      </c>
      <c r="T86" s="4">
        <v>35984</v>
      </c>
      <c r="U86" s="4">
        <v>36310</v>
      </c>
      <c r="V86" s="4">
        <v>37366</v>
      </c>
      <c r="W86" s="4">
        <v>37991</v>
      </c>
      <c r="X86" s="4">
        <v>41205</v>
      </c>
      <c r="Y86" s="4">
        <v>41047</v>
      </c>
      <c r="Z86" s="4">
        <v>41955</v>
      </c>
      <c r="AA86" s="4">
        <v>41382</v>
      </c>
    </row>
    <row r="87" spans="1:27" ht="14.25">
      <c r="A87" s="3" t="s">
        <v>70</v>
      </c>
      <c r="B87" s="4">
        <v>47090.2</v>
      </c>
      <c r="C87" s="4">
        <v>51462.2</v>
      </c>
      <c r="D87" s="4">
        <v>53685.7</v>
      </c>
      <c r="E87" s="4">
        <v>54876.8</v>
      </c>
      <c r="F87" s="4">
        <v>57345.4</v>
      </c>
      <c r="G87" s="4">
        <v>64648.1</v>
      </c>
      <c r="H87" s="4">
        <v>59613.9</v>
      </c>
      <c r="I87" s="4">
        <v>60997.9</v>
      </c>
      <c r="J87" s="4">
        <v>62352.2</v>
      </c>
      <c r="K87" s="4">
        <v>64125</v>
      </c>
      <c r="L87" s="4">
        <v>64860.5</v>
      </c>
      <c r="M87" s="4">
        <v>69388.2</v>
      </c>
      <c r="N87" s="4">
        <v>73445.3</v>
      </c>
      <c r="O87" s="4">
        <v>69670.7</v>
      </c>
      <c r="P87" s="4">
        <v>54414.7</v>
      </c>
      <c r="Q87" s="4">
        <v>70361.1</v>
      </c>
      <c r="R87" s="4">
        <v>76359.8</v>
      </c>
      <c r="S87" s="4">
        <v>76253.4</v>
      </c>
      <c r="T87" s="4">
        <v>74460.5</v>
      </c>
      <c r="U87" s="4">
        <v>72117.7</v>
      </c>
      <c r="V87" s="4">
        <v>75775.8</v>
      </c>
      <c r="W87" s="4">
        <v>75201.7</v>
      </c>
      <c r="X87" s="4">
        <v>77437.2</v>
      </c>
      <c r="Y87" s="4">
        <v>75562.7</v>
      </c>
      <c r="Z87" s="4">
        <v>77056.6</v>
      </c>
      <c r="AA87" s="4">
        <v>72163.4</v>
      </c>
    </row>
    <row r="88" spans="1:27" ht="16.5" customHeight="1">
      <c r="A88" s="3" t="s">
        <v>71</v>
      </c>
      <c r="B88" s="4">
        <v>204868.5</v>
      </c>
      <c r="C88" s="4">
        <v>223703.6</v>
      </c>
      <c r="D88" s="4">
        <v>267111.1</v>
      </c>
      <c r="E88" s="4">
        <v>272071</v>
      </c>
      <c r="F88" s="4">
        <v>280313.9</v>
      </c>
      <c r="G88" s="4">
        <v>317998.9</v>
      </c>
      <c r="H88" s="4">
        <v>302563.2</v>
      </c>
      <c r="I88" s="4">
        <v>301351.7</v>
      </c>
      <c r="J88" s="4">
        <v>280147.1</v>
      </c>
      <c r="K88" s="4">
        <v>287267.6</v>
      </c>
      <c r="L88" s="4">
        <v>296197.7</v>
      </c>
      <c r="M88" s="4">
        <v>313272.1</v>
      </c>
      <c r="N88" s="4">
        <v>311703.2</v>
      </c>
      <c r="O88" s="4">
        <v>281290.5</v>
      </c>
      <c r="P88" s="4">
        <v>237707.4</v>
      </c>
      <c r="Q88" s="4">
        <v>259370</v>
      </c>
      <c r="R88" s="4">
        <v>258975.9</v>
      </c>
      <c r="S88" s="4">
        <v>285350.3</v>
      </c>
      <c r="T88" s="4">
        <v>284691.4</v>
      </c>
      <c r="U88" s="4">
        <v>302323.5</v>
      </c>
      <c r="V88" s="4">
        <v>335823.3</v>
      </c>
      <c r="W88" s="4">
        <v>296594.2</v>
      </c>
      <c r="X88" s="4">
        <v>292339.2</v>
      </c>
      <c r="Y88" s="4">
        <v>299523</v>
      </c>
      <c r="Z88" s="4">
        <v>302656.7</v>
      </c>
      <c r="AA88" s="5" t="s">
        <v>72</v>
      </c>
    </row>
    <row r="90" ht="14.25">
      <c r="A90" s="1" t="s">
        <v>73</v>
      </c>
    </row>
    <row r="91" spans="1:2" ht="14.25">
      <c r="A91" s="1" t="s">
        <v>72</v>
      </c>
      <c r="B91" s="1" t="s">
        <v>74</v>
      </c>
    </row>
    <row r="93" spans="1:2" ht="14.25">
      <c r="A93" s="1" t="s">
        <v>5</v>
      </c>
      <c r="B93" s="1" t="s">
        <v>6</v>
      </c>
    </row>
    <row r="94" spans="1:2" ht="14.25">
      <c r="A94" s="1" t="s">
        <v>7</v>
      </c>
      <c r="B94" s="1" t="s">
        <v>76</v>
      </c>
    </row>
    <row r="95" spans="1:2" ht="14.25">
      <c r="A95" s="1" t="s">
        <v>9</v>
      </c>
      <c r="B95" s="1" t="s">
        <v>10</v>
      </c>
    </row>
    <row r="97" spans="1:27" ht="14.25">
      <c r="A97" s="3" t="s">
        <v>11</v>
      </c>
      <c r="B97" s="3" t="s">
        <v>12</v>
      </c>
      <c r="C97" s="3" t="s">
        <v>13</v>
      </c>
      <c r="D97" s="3" t="s">
        <v>14</v>
      </c>
      <c r="E97" s="3" t="s">
        <v>15</v>
      </c>
      <c r="F97" s="3" t="s">
        <v>16</v>
      </c>
      <c r="G97" s="3" t="s">
        <v>17</v>
      </c>
      <c r="H97" s="3" t="s">
        <v>18</v>
      </c>
      <c r="I97" s="3" t="s">
        <v>19</v>
      </c>
      <c r="J97" s="3" t="s">
        <v>20</v>
      </c>
      <c r="K97" s="3" t="s">
        <v>21</v>
      </c>
      <c r="L97" s="3" t="s">
        <v>22</v>
      </c>
      <c r="M97" s="3" t="s">
        <v>23</v>
      </c>
      <c r="N97" s="3" t="s">
        <v>24</v>
      </c>
      <c r="O97" s="3" t="s">
        <v>25</v>
      </c>
      <c r="P97" s="3" t="s">
        <v>26</v>
      </c>
      <c r="Q97" s="3" t="s">
        <v>27</v>
      </c>
      <c r="R97" s="3" t="s">
        <v>28</v>
      </c>
      <c r="S97" s="3" t="s">
        <v>29</v>
      </c>
      <c r="T97" s="3" t="s">
        <v>30</v>
      </c>
      <c r="U97" s="3" t="s">
        <v>31</v>
      </c>
      <c r="V97" s="3" t="s">
        <v>32</v>
      </c>
      <c r="W97" s="3" t="s">
        <v>33</v>
      </c>
      <c r="X97" s="3" t="s">
        <v>34</v>
      </c>
      <c r="Y97" s="3" t="s">
        <v>35</v>
      </c>
      <c r="Z97" s="3" t="s">
        <v>36</v>
      </c>
      <c r="AA97" s="3" t="s">
        <v>37</v>
      </c>
    </row>
    <row r="98" spans="1:27" ht="14.25">
      <c r="A98" s="3" t="s">
        <v>38</v>
      </c>
      <c r="B98" s="4">
        <v>1143537.1</v>
      </c>
      <c r="C98" s="4">
        <v>1171224.9</v>
      </c>
      <c r="D98" s="4">
        <v>1208629.2</v>
      </c>
      <c r="E98" s="4">
        <v>1260657.6</v>
      </c>
      <c r="F98" s="4">
        <v>1289689.8</v>
      </c>
      <c r="G98" s="4">
        <v>1375076.3</v>
      </c>
      <c r="H98" s="4">
        <v>1414428.9</v>
      </c>
      <c r="I98" s="4">
        <v>1427023.4</v>
      </c>
      <c r="J98" s="4">
        <v>1428769.1</v>
      </c>
      <c r="K98" s="4">
        <v>1476582.7</v>
      </c>
      <c r="L98" s="4">
        <v>1513919</v>
      </c>
      <c r="M98" s="4">
        <v>1597747.3</v>
      </c>
      <c r="N98" s="4">
        <v>1701597.8</v>
      </c>
      <c r="O98" s="4">
        <v>1692082.5</v>
      </c>
      <c r="P98" s="4">
        <v>1469925.2</v>
      </c>
      <c r="Q98" s="4">
        <v>1587684.3</v>
      </c>
      <c r="R98" s="4">
        <v>1671922.1</v>
      </c>
      <c r="S98" s="4">
        <v>1659208.5</v>
      </c>
      <c r="T98" s="4">
        <v>1666485.4</v>
      </c>
      <c r="U98" s="4">
        <v>1730496</v>
      </c>
      <c r="V98" s="4">
        <v>1866853</v>
      </c>
      <c r="W98" s="4">
        <v>1931231.9</v>
      </c>
      <c r="X98" s="4">
        <v>2000295.7</v>
      </c>
      <c r="Y98" s="4">
        <v>2051997.3</v>
      </c>
      <c r="Z98" s="4">
        <v>2091449.7</v>
      </c>
      <c r="AA98" s="4">
        <v>1952379.8</v>
      </c>
    </row>
    <row r="99" spans="1:27" ht="14.25">
      <c r="A99" s="3" t="s">
        <v>39</v>
      </c>
      <c r="B99" s="4">
        <v>1302903.5</v>
      </c>
      <c r="C99" s="4">
        <v>1341992.4</v>
      </c>
      <c r="D99" s="4">
        <v>1416567.2</v>
      </c>
      <c r="E99" s="4">
        <v>1474939.7</v>
      </c>
      <c r="F99" s="4">
        <v>1509823.6</v>
      </c>
      <c r="G99" s="4">
        <v>1617354.5</v>
      </c>
      <c r="H99" s="4">
        <v>1644193.4</v>
      </c>
      <c r="I99" s="4">
        <v>1658255.8</v>
      </c>
      <c r="J99" s="4">
        <v>1641365.6</v>
      </c>
      <c r="K99" s="4">
        <v>1691597.6</v>
      </c>
      <c r="L99" s="4">
        <v>1729749.7</v>
      </c>
      <c r="M99" s="4">
        <v>1818828.7</v>
      </c>
      <c r="N99" s="4">
        <v>1920172.7</v>
      </c>
      <c r="O99" s="4">
        <v>1882550.6</v>
      </c>
      <c r="P99" s="4">
        <v>1629310.4</v>
      </c>
      <c r="Q99" s="4">
        <v>1766040.6</v>
      </c>
      <c r="R99" s="4">
        <v>1851659.9</v>
      </c>
      <c r="S99" s="4">
        <v>1856209.3</v>
      </c>
      <c r="T99" s="4">
        <v>1866549.3</v>
      </c>
      <c r="U99" s="4">
        <v>1947526.3</v>
      </c>
      <c r="V99" s="4">
        <v>2114208.5</v>
      </c>
      <c r="W99" s="4">
        <v>2153330.6</v>
      </c>
      <c r="X99" s="4">
        <v>2215265.5</v>
      </c>
      <c r="Y99" s="4">
        <v>2269197.2</v>
      </c>
      <c r="Z99" s="4">
        <v>2310685.4</v>
      </c>
      <c r="AA99" s="5" t="s">
        <v>72</v>
      </c>
    </row>
    <row r="100" spans="1:27" ht="14.25">
      <c r="A100" s="3" t="s">
        <v>40</v>
      </c>
      <c r="B100" s="4">
        <v>1244172.9</v>
      </c>
      <c r="C100" s="4">
        <v>1278356.6</v>
      </c>
      <c r="D100" s="4">
        <v>1346376.6</v>
      </c>
      <c r="E100" s="4">
        <v>1399734.2</v>
      </c>
      <c r="F100" s="4">
        <v>1435812.7</v>
      </c>
      <c r="G100" s="4">
        <v>1533044.8</v>
      </c>
      <c r="H100" s="4">
        <v>1551000</v>
      </c>
      <c r="I100" s="4">
        <v>1560700.5</v>
      </c>
      <c r="J100" s="4">
        <v>1541518.5</v>
      </c>
      <c r="K100" s="4">
        <v>1578358.8</v>
      </c>
      <c r="L100" s="4">
        <v>1599802.8</v>
      </c>
      <c r="M100" s="4">
        <v>1671608.1</v>
      </c>
      <c r="N100" s="4">
        <v>1750136.8</v>
      </c>
      <c r="O100" s="4">
        <v>1693443.4</v>
      </c>
      <c r="P100" s="4">
        <v>1468421.1</v>
      </c>
      <c r="Q100" s="4">
        <v>1590776.8</v>
      </c>
      <c r="R100" s="4">
        <v>1660264.4</v>
      </c>
      <c r="S100" s="4">
        <v>1668176.6</v>
      </c>
      <c r="T100" s="4">
        <v>1677984.5</v>
      </c>
      <c r="U100" s="4">
        <v>1743662</v>
      </c>
      <c r="V100" s="4">
        <v>1895450.4</v>
      </c>
      <c r="W100" s="4">
        <v>1926721.6</v>
      </c>
      <c r="X100" s="4">
        <v>1976315.5</v>
      </c>
      <c r="Y100" s="4">
        <v>2018006.1</v>
      </c>
      <c r="Z100" s="4">
        <v>2047564.2</v>
      </c>
      <c r="AA100" s="5" t="s">
        <v>72</v>
      </c>
    </row>
    <row r="101" spans="1:27" ht="14.25">
      <c r="A101" s="3" t="s">
        <v>41</v>
      </c>
      <c r="B101" s="4">
        <v>1012179</v>
      </c>
      <c r="C101" s="4">
        <v>1030897.3</v>
      </c>
      <c r="D101" s="4">
        <v>1058333.8</v>
      </c>
      <c r="E101" s="4">
        <v>1102927.6</v>
      </c>
      <c r="F101" s="4">
        <v>1127919.1</v>
      </c>
      <c r="G101" s="4">
        <v>1194533</v>
      </c>
      <c r="H101" s="4">
        <v>1243414.1</v>
      </c>
      <c r="I101" s="4">
        <v>1250066.2</v>
      </c>
      <c r="J101" s="4">
        <v>1249752.8</v>
      </c>
      <c r="K101" s="4">
        <v>1283595.8</v>
      </c>
      <c r="L101" s="4">
        <v>1304184.6</v>
      </c>
      <c r="M101" s="4">
        <v>1365459.3</v>
      </c>
      <c r="N101" s="4">
        <v>1449141.8</v>
      </c>
      <c r="O101" s="4">
        <v>1427777.7</v>
      </c>
      <c r="P101" s="4">
        <v>1257742.4</v>
      </c>
      <c r="Q101" s="4">
        <v>1351137.8</v>
      </c>
      <c r="R101" s="4">
        <v>1416771.8</v>
      </c>
      <c r="S101" s="4">
        <v>1406441.7</v>
      </c>
      <c r="T101" s="4">
        <v>1412674.7</v>
      </c>
      <c r="U101" s="4">
        <v>1466662</v>
      </c>
      <c r="V101" s="4">
        <v>1589046.5</v>
      </c>
      <c r="W101" s="4">
        <v>1643525.4</v>
      </c>
      <c r="X101" s="4">
        <v>1699451.8</v>
      </c>
      <c r="Y101" s="4">
        <v>1742330.9</v>
      </c>
      <c r="Z101" s="4">
        <v>1770246.9</v>
      </c>
      <c r="AA101" s="4">
        <v>1647637.7</v>
      </c>
    </row>
    <row r="102" spans="1:27" ht="14.25">
      <c r="A102" s="3" t="s">
        <v>42</v>
      </c>
      <c r="B102" s="4">
        <v>1033410.2</v>
      </c>
      <c r="C102" s="4">
        <v>1052962.3</v>
      </c>
      <c r="D102" s="4">
        <v>1081760.7</v>
      </c>
      <c r="E102" s="4">
        <v>1127365.7</v>
      </c>
      <c r="F102" s="4">
        <v>1154198.8</v>
      </c>
      <c r="G102" s="4">
        <v>1223268.4</v>
      </c>
      <c r="H102" s="4">
        <v>1259988.4</v>
      </c>
      <c r="I102" s="4">
        <v>1267306.5</v>
      </c>
      <c r="J102" s="4">
        <v>1268533.1</v>
      </c>
      <c r="K102" s="4">
        <v>1304512.1</v>
      </c>
      <c r="L102" s="4">
        <v>1327067</v>
      </c>
      <c r="M102" s="4">
        <v>1391018.5</v>
      </c>
      <c r="N102" s="4">
        <v>1471505</v>
      </c>
      <c r="O102" s="4">
        <v>1450110.5</v>
      </c>
      <c r="P102" s="4">
        <v>1265383.4</v>
      </c>
      <c r="Q102" s="4">
        <v>1360040.4</v>
      </c>
      <c r="R102" s="4">
        <v>1424837.8</v>
      </c>
      <c r="S102" s="4">
        <v>1415201.5</v>
      </c>
      <c r="T102" s="4">
        <v>1421378.9</v>
      </c>
      <c r="U102" s="4">
        <v>1473017</v>
      </c>
      <c r="V102" s="4">
        <v>1589046.5</v>
      </c>
      <c r="W102" s="4">
        <v>1643525.4</v>
      </c>
      <c r="X102" s="4">
        <v>1699451.8</v>
      </c>
      <c r="Y102" s="4">
        <v>1742330.9</v>
      </c>
      <c r="Z102" s="4">
        <v>1770246.9</v>
      </c>
      <c r="AA102" s="4">
        <v>1647637.7</v>
      </c>
    </row>
    <row r="103" spans="1:27" ht="14.25">
      <c r="A103" s="3" t="s">
        <v>43</v>
      </c>
      <c r="B103" s="4">
        <v>1023617.1</v>
      </c>
      <c r="C103" s="4">
        <v>1042435.9</v>
      </c>
      <c r="D103" s="4">
        <v>1069783.8</v>
      </c>
      <c r="E103" s="4">
        <v>1114518.8</v>
      </c>
      <c r="F103" s="4">
        <v>1141265.7</v>
      </c>
      <c r="G103" s="4">
        <v>1208103.5</v>
      </c>
      <c r="H103" s="4">
        <v>1243414.1</v>
      </c>
      <c r="I103" s="4">
        <v>1250066.2</v>
      </c>
      <c r="J103" s="4">
        <v>1249752.8</v>
      </c>
      <c r="K103" s="4">
        <v>1283595.8</v>
      </c>
      <c r="L103" s="4">
        <v>1304184.6</v>
      </c>
      <c r="M103" s="4">
        <v>1365459.3</v>
      </c>
      <c r="N103" s="4">
        <v>1441995.7</v>
      </c>
      <c r="O103" s="4">
        <v>1418616</v>
      </c>
      <c r="P103" s="4">
        <v>1240096.1</v>
      </c>
      <c r="Q103" s="4">
        <v>1330675.8</v>
      </c>
      <c r="R103" s="4">
        <v>1392890.7</v>
      </c>
      <c r="S103" s="4">
        <v>1382205.7</v>
      </c>
      <c r="T103" s="4">
        <v>1388652.8</v>
      </c>
      <c r="U103" s="4">
        <v>1437786.8</v>
      </c>
      <c r="V103" s="4">
        <v>1552260.5</v>
      </c>
      <c r="W103" s="4">
        <v>1606494.5</v>
      </c>
      <c r="X103" s="4">
        <v>1660368.1</v>
      </c>
      <c r="Y103" s="4">
        <v>1699890.3</v>
      </c>
      <c r="Z103" s="4">
        <v>1724686.1</v>
      </c>
      <c r="AA103" s="4">
        <v>1605194.6</v>
      </c>
    </row>
    <row r="104" spans="1:27" ht="14.25">
      <c r="A104" s="3" t="s">
        <v>44</v>
      </c>
      <c r="B104" s="4">
        <v>40386</v>
      </c>
      <c r="C104" s="4">
        <v>39963.4</v>
      </c>
      <c r="D104" s="4">
        <v>41036.8</v>
      </c>
      <c r="E104" s="4">
        <v>41950.7</v>
      </c>
      <c r="F104" s="4">
        <v>41936.4</v>
      </c>
      <c r="G104" s="4">
        <v>44958.1</v>
      </c>
      <c r="H104" s="4">
        <v>45044.1</v>
      </c>
      <c r="I104" s="4">
        <v>45892.2</v>
      </c>
      <c r="J104" s="4">
        <v>45555.1</v>
      </c>
      <c r="K104" s="4">
        <v>47758.1</v>
      </c>
      <c r="L104" s="4">
        <v>49205.9</v>
      </c>
      <c r="M104" s="4">
        <v>48833</v>
      </c>
      <c r="N104" s="4">
        <v>51750.1</v>
      </c>
      <c r="O104" s="4">
        <v>49218.5</v>
      </c>
      <c r="P104" s="4">
        <v>44757.5</v>
      </c>
      <c r="Q104" s="4">
        <v>48437.8</v>
      </c>
      <c r="R104" s="4">
        <v>48609.1</v>
      </c>
      <c r="S104" s="4">
        <v>48751.5</v>
      </c>
      <c r="T104" s="4">
        <v>49356.1</v>
      </c>
      <c r="U104" s="4">
        <v>50636.1</v>
      </c>
      <c r="V104" s="4">
        <v>52893.3</v>
      </c>
      <c r="W104" s="4">
        <v>53145.4</v>
      </c>
      <c r="X104" s="4">
        <v>55315.8</v>
      </c>
      <c r="Y104" s="4">
        <v>55994.8</v>
      </c>
      <c r="Z104" s="4">
        <v>58796.8</v>
      </c>
      <c r="AA104" s="4">
        <v>56560.9</v>
      </c>
    </row>
    <row r="105" spans="1:27" ht="14.25">
      <c r="A105" s="3" t="s">
        <v>45</v>
      </c>
      <c r="B105" s="4">
        <v>1437.1</v>
      </c>
      <c r="C105" s="4">
        <v>881.3</v>
      </c>
      <c r="D105" s="4">
        <v>1297.2</v>
      </c>
      <c r="E105" s="4">
        <v>1542.5</v>
      </c>
      <c r="F105" s="4">
        <v>1486</v>
      </c>
      <c r="G105" s="4">
        <v>1724</v>
      </c>
      <c r="H105" s="4">
        <v>2072.3</v>
      </c>
      <c r="I105" s="4">
        <v>2349.6</v>
      </c>
      <c r="J105" s="4">
        <v>2609.3</v>
      </c>
      <c r="K105" s="4">
        <v>2693.8</v>
      </c>
      <c r="L105" s="4">
        <v>3250.5</v>
      </c>
      <c r="M105" s="4">
        <v>3684.1</v>
      </c>
      <c r="N105" s="4">
        <v>4552.3</v>
      </c>
      <c r="O105" s="4">
        <v>4595.2</v>
      </c>
      <c r="P105" s="4">
        <v>4819.3</v>
      </c>
      <c r="Q105" s="4">
        <v>4456.3</v>
      </c>
      <c r="R105" s="4">
        <v>5469.6</v>
      </c>
      <c r="S105" s="4">
        <v>5937.5</v>
      </c>
      <c r="T105" s="4">
        <v>5369.1</v>
      </c>
      <c r="U105" s="4">
        <v>5605.1</v>
      </c>
      <c r="V105" s="4">
        <v>6242</v>
      </c>
      <c r="W105" s="4">
        <v>7021.3</v>
      </c>
      <c r="X105" s="4">
        <v>7360.5</v>
      </c>
      <c r="Y105" s="4">
        <v>7616.1</v>
      </c>
      <c r="Z105" s="4">
        <v>8239.4</v>
      </c>
      <c r="AA105" s="4">
        <v>7814.7</v>
      </c>
    </row>
    <row r="106" spans="1:27" ht="14.25">
      <c r="A106" s="3" t="s">
        <v>46</v>
      </c>
      <c r="B106" s="4">
        <v>9919.3</v>
      </c>
      <c r="C106" s="4">
        <v>11882.4</v>
      </c>
      <c r="D106" s="4">
        <v>12750.9</v>
      </c>
      <c r="E106" s="4">
        <v>13678</v>
      </c>
      <c r="F106" s="4">
        <v>13805</v>
      </c>
      <c r="G106" s="4">
        <v>15670.5</v>
      </c>
      <c r="H106" s="4">
        <v>17902.1</v>
      </c>
      <c r="I106" s="4">
        <v>19521</v>
      </c>
      <c r="J106" s="4">
        <v>19201.7</v>
      </c>
      <c r="K106" s="4">
        <v>21952.7</v>
      </c>
      <c r="L106" s="4">
        <v>24959</v>
      </c>
      <c r="M106" s="4">
        <v>28971.8</v>
      </c>
      <c r="N106" s="4">
        <v>32246.5</v>
      </c>
      <c r="O106" s="4">
        <v>35599.3</v>
      </c>
      <c r="P106" s="4">
        <v>30460.2</v>
      </c>
      <c r="Q106" s="4">
        <v>33099.7</v>
      </c>
      <c r="R106" s="4">
        <v>36521.2</v>
      </c>
      <c r="S106" s="4">
        <v>35677.9</v>
      </c>
      <c r="T106" s="4">
        <v>35023.2</v>
      </c>
      <c r="U106" s="4">
        <v>37426.5</v>
      </c>
      <c r="V106" s="4">
        <v>40561.2</v>
      </c>
      <c r="W106" s="4">
        <v>42640.4</v>
      </c>
      <c r="X106" s="4">
        <v>45685.9</v>
      </c>
      <c r="Y106" s="4">
        <v>47837.3</v>
      </c>
      <c r="Z106" s="4">
        <v>51027.2</v>
      </c>
      <c r="AA106" s="4">
        <v>47154.4</v>
      </c>
    </row>
    <row r="107" spans="1:27" ht="14.25">
      <c r="A107" s="3" t="s">
        <v>47</v>
      </c>
      <c r="B107" s="4">
        <v>20816.1</v>
      </c>
      <c r="C107" s="4">
        <v>20959.5</v>
      </c>
      <c r="D107" s="4">
        <v>22400.2</v>
      </c>
      <c r="E107" s="4">
        <v>22974</v>
      </c>
      <c r="F107" s="4">
        <v>23802.3</v>
      </c>
      <c r="G107" s="4">
        <v>25180.4</v>
      </c>
      <c r="H107" s="4">
        <v>25833.6</v>
      </c>
      <c r="I107" s="4">
        <v>26444.7</v>
      </c>
      <c r="J107" s="4">
        <v>25595.1</v>
      </c>
      <c r="K107" s="4">
        <v>25807.1</v>
      </c>
      <c r="L107" s="4">
        <v>25614.7</v>
      </c>
      <c r="M107" s="4">
        <v>27212.9</v>
      </c>
      <c r="N107" s="4">
        <v>27892.9</v>
      </c>
      <c r="O107" s="4">
        <v>28323.8</v>
      </c>
      <c r="P107" s="4">
        <v>25683.6</v>
      </c>
      <c r="Q107" s="4">
        <v>26587.4</v>
      </c>
      <c r="R107" s="4">
        <v>27374.2</v>
      </c>
      <c r="S107" s="4">
        <v>29108.6</v>
      </c>
      <c r="T107" s="4">
        <v>30479.1</v>
      </c>
      <c r="U107" s="4">
        <v>31519.3</v>
      </c>
      <c r="V107" s="4">
        <v>33863.6</v>
      </c>
      <c r="W107" s="4">
        <v>36617.9</v>
      </c>
      <c r="X107" s="4">
        <v>38352.6</v>
      </c>
      <c r="Y107" s="4">
        <v>39570.1</v>
      </c>
      <c r="Z107" s="4">
        <v>42562.2</v>
      </c>
      <c r="AA107" s="4">
        <v>43616.5</v>
      </c>
    </row>
    <row r="108" spans="1:27" ht="14.25">
      <c r="A108" s="3" t="s">
        <v>48</v>
      </c>
      <c r="B108" s="4">
        <v>406173.9</v>
      </c>
      <c r="C108" s="4">
        <v>394759.9</v>
      </c>
      <c r="D108" s="4">
        <v>394993</v>
      </c>
      <c r="E108" s="4">
        <v>408363.4</v>
      </c>
      <c r="F108" s="4">
        <v>411785</v>
      </c>
      <c r="G108" s="4">
        <v>433333</v>
      </c>
      <c r="H108" s="4">
        <v>441920</v>
      </c>
      <c r="I108" s="4">
        <v>435006</v>
      </c>
      <c r="J108" s="4">
        <v>438766</v>
      </c>
      <c r="K108" s="4">
        <v>453270</v>
      </c>
      <c r="L108" s="4">
        <v>459258</v>
      </c>
      <c r="M108" s="4">
        <v>492752</v>
      </c>
      <c r="N108" s="4">
        <v>521260</v>
      </c>
      <c r="O108" s="4">
        <v>510560</v>
      </c>
      <c r="P108" s="4">
        <v>432487</v>
      </c>
      <c r="Q108" s="4">
        <v>505064</v>
      </c>
      <c r="R108" s="4">
        <v>544988</v>
      </c>
      <c r="S108" s="4">
        <v>553357</v>
      </c>
      <c r="T108" s="4">
        <v>560167</v>
      </c>
      <c r="U108" s="4">
        <v>592055</v>
      </c>
      <c r="V108" s="4">
        <v>615764</v>
      </c>
      <c r="W108" s="4">
        <v>647696</v>
      </c>
      <c r="X108" s="4">
        <v>666185</v>
      </c>
      <c r="Y108" s="4">
        <v>674858</v>
      </c>
      <c r="Z108" s="4">
        <v>673706</v>
      </c>
      <c r="AA108" s="4">
        <v>610484</v>
      </c>
    </row>
    <row r="109" spans="1:27" ht="14.25">
      <c r="A109" s="3" t="s">
        <v>49</v>
      </c>
      <c r="B109" s="4">
        <v>507.4</v>
      </c>
      <c r="C109" s="4">
        <v>615.1</v>
      </c>
      <c r="D109" s="4">
        <v>752.9</v>
      </c>
      <c r="E109" s="4">
        <v>752.2</v>
      </c>
      <c r="F109" s="4">
        <v>783.3</v>
      </c>
      <c r="G109" s="4">
        <v>954.6</v>
      </c>
      <c r="H109" s="4">
        <v>1121.4</v>
      </c>
      <c r="I109" s="4">
        <v>1225.9</v>
      </c>
      <c r="J109" s="4">
        <v>1377</v>
      </c>
      <c r="K109" s="4">
        <v>1458.8</v>
      </c>
      <c r="L109" s="4">
        <v>1663.7</v>
      </c>
      <c r="M109" s="4">
        <v>1963.2</v>
      </c>
      <c r="N109" s="4">
        <v>2274.9</v>
      </c>
      <c r="O109" s="4">
        <v>2284.1</v>
      </c>
      <c r="P109" s="4">
        <v>1736.8</v>
      </c>
      <c r="Q109" s="4">
        <v>2026.8</v>
      </c>
      <c r="R109" s="4">
        <v>2436.4</v>
      </c>
      <c r="S109" s="4">
        <v>2509.9</v>
      </c>
      <c r="T109" s="4">
        <v>2597.4</v>
      </c>
      <c r="U109" s="4">
        <v>2843.3</v>
      </c>
      <c r="V109" s="4">
        <v>2869</v>
      </c>
      <c r="W109" s="4">
        <v>3020</v>
      </c>
      <c r="X109" s="4">
        <v>3244</v>
      </c>
      <c r="Y109" s="4">
        <v>3489.5</v>
      </c>
      <c r="Z109" s="4">
        <v>3636.4</v>
      </c>
      <c r="AA109" s="4">
        <v>3451</v>
      </c>
    </row>
    <row r="110" spans="1:27" ht="14.25">
      <c r="A110" s="3" t="s">
        <v>50</v>
      </c>
      <c r="B110" s="4">
        <v>10939.6</v>
      </c>
      <c r="C110" s="4">
        <v>12202.7</v>
      </c>
      <c r="D110" s="4">
        <v>15932.7</v>
      </c>
      <c r="E110" s="4">
        <v>18727.1</v>
      </c>
      <c r="F110" s="4">
        <v>21835</v>
      </c>
      <c r="G110" s="4">
        <v>25083.2</v>
      </c>
      <c r="H110" s="4">
        <v>30827.4</v>
      </c>
      <c r="I110" s="4">
        <v>36372.8</v>
      </c>
      <c r="J110" s="4">
        <v>34004.7</v>
      </c>
      <c r="K110" s="4">
        <v>33013.6</v>
      </c>
      <c r="L110" s="4">
        <v>33366.6</v>
      </c>
      <c r="M110" s="4">
        <v>34344.6</v>
      </c>
      <c r="N110" s="4">
        <v>35418.8</v>
      </c>
      <c r="O110" s="4">
        <v>32885.1</v>
      </c>
      <c r="P110" s="4">
        <v>34562.8</v>
      </c>
      <c r="Q110" s="4">
        <v>32629.4</v>
      </c>
      <c r="R110" s="4">
        <v>36084.6</v>
      </c>
      <c r="S110" s="4">
        <v>35327.2</v>
      </c>
      <c r="T110" s="4">
        <v>35317.5</v>
      </c>
      <c r="U110" s="4">
        <v>39037.6</v>
      </c>
      <c r="V110" s="4">
        <v>91726.5</v>
      </c>
      <c r="W110" s="4">
        <v>90058.5</v>
      </c>
      <c r="X110" s="4">
        <v>95441.2</v>
      </c>
      <c r="Y110" s="4">
        <v>107677.3</v>
      </c>
      <c r="Z110" s="4">
        <v>114126.1</v>
      </c>
      <c r="AA110" s="4">
        <v>128700.9</v>
      </c>
    </row>
    <row r="111" spans="1:27" ht="14.25">
      <c r="A111" s="3" t="s">
        <v>51</v>
      </c>
      <c r="B111" s="4">
        <v>11496.1</v>
      </c>
      <c r="C111" s="4">
        <v>11584</v>
      </c>
      <c r="D111" s="4">
        <v>11474.5</v>
      </c>
      <c r="E111" s="4">
        <v>11601</v>
      </c>
      <c r="F111" s="4">
        <v>13346.1</v>
      </c>
      <c r="G111" s="4">
        <v>13572.2</v>
      </c>
      <c r="H111" s="4">
        <v>15126.8</v>
      </c>
      <c r="I111" s="4">
        <v>16077.9</v>
      </c>
      <c r="J111" s="4">
        <v>16378.4</v>
      </c>
      <c r="K111" s="4">
        <v>16942.7</v>
      </c>
      <c r="L111" s="4">
        <v>17107.9</v>
      </c>
      <c r="M111" s="4">
        <v>18427.2</v>
      </c>
      <c r="N111" s="4">
        <v>19695</v>
      </c>
      <c r="O111" s="4">
        <v>20578.3</v>
      </c>
      <c r="P111" s="4">
        <v>18146.4</v>
      </c>
      <c r="Q111" s="4">
        <v>17601.6</v>
      </c>
      <c r="R111" s="4">
        <v>16205.9</v>
      </c>
      <c r="S111" s="4">
        <v>14680.4</v>
      </c>
      <c r="T111" s="4">
        <v>13696.7</v>
      </c>
      <c r="U111" s="4">
        <v>13529.3</v>
      </c>
      <c r="V111" s="4">
        <v>14628.7</v>
      </c>
      <c r="W111" s="4">
        <v>14133.7</v>
      </c>
      <c r="X111" s="4">
        <v>14343.4</v>
      </c>
      <c r="Y111" s="4">
        <v>14674.4</v>
      </c>
      <c r="Z111" s="4">
        <v>14643.7</v>
      </c>
      <c r="AA111" s="4">
        <v>14763.2</v>
      </c>
    </row>
    <row r="112" spans="1:27" ht="14.25">
      <c r="A112" s="3" t="s">
        <v>52</v>
      </c>
      <c r="B112" s="4">
        <v>76481.4</v>
      </c>
      <c r="C112" s="4">
        <v>82779.2</v>
      </c>
      <c r="D112" s="4">
        <v>86764.4</v>
      </c>
      <c r="E112" s="4">
        <v>91591.6</v>
      </c>
      <c r="F112" s="4">
        <v>97101</v>
      </c>
      <c r="G112" s="4">
        <v>105163</v>
      </c>
      <c r="H112" s="4">
        <v>110985</v>
      </c>
      <c r="I112" s="4">
        <v>114239</v>
      </c>
      <c r="J112" s="4">
        <v>117972</v>
      </c>
      <c r="K112" s="4">
        <v>121788</v>
      </c>
      <c r="L112" s="4">
        <v>127133</v>
      </c>
      <c r="M112" s="4">
        <v>133862</v>
      </c>
      <c r="N112" s="4">
        <v>138735</v>
      </c>
      <c r="O112" s="4">
        <v>140862</v>
      </c>
      <c r="P112" s="4">
        <v>123932</v>
      </c>
      <c r="Q112" s="4">
        <v>122263</v>
      </c>
      <c r="R112" s="4">
        <v>122318</v>
      </c>
      <c r="S112" s="4">
        <v>114709</v>
      </c>
      <c r="T112" s="4">
        <v>114204</v>
      </c>
      <c r="U112" s="4">
        <v>116741</v>
      </c>
      <c r="V112" s="4">
        <v>121772</v>
      </c>
      <c r="W112" s="4">
        <v>125589</v>
      </c>
      <c r="X112" s="4">
        <v>131720</v>
      </c>
      <c r="Y112" s="4">
        <v>132776</v>
      </c>
      <c r="Z112" s="4">
        <v>136261</v>
      </c>
      <c r="AA112" s="4">
        <v>123716</v>
      </c>
    </row>
    <row r="113" spans="1:27" ht="14.25">
      <c r="A113" s="3" t="s">
        <v>53</v>
      </c>
      <c r="B113" s="4">
        <v>182274.1</v>
      </c>
      <c r="C113" s="4">
        <v>183143.7</v>
      </c>
      <c r="D113" s="4">
        <v>188182.7</v>
      </c>
      <c r="E113" s="4">
        <v>197023.2</v>
      </c>
      <c r="F113" s="4">
        <v>202352</v>
      </c>
      <c r="G113" s="4">
        <v>214063</v>
      </c>
      <c r="H113" s="4">
        <v>215816</v>
      </c>
      <c r="I113" s="4">
        <v>215708</v>
      </c>
      <c r="J113" s="4">
        <v>213518</v>
      </c>
      <c r="K113" s="4">
        <v>216150</v>
      </c>
      <c r="L113" s="4">
        <v>216311</v>
      </c>
      <c r="M113" s="4">
        <v>216736</v>
      </c>
      <c r="N113" s="4">
        <v>225774</v>
      </c>
      <c r="O113" s="4">
        <v>221245</v>
      </c>
      <c r="P113" s="4">
        <v>205065</v>
      </c>
      <c r="Q113" s="4">
        <v>206056</v>
      </c>
      <c r="R113" s="4">
        <v>213988</v>
      </c>
      <c r="S113" s="4">
        <v>216433</v>
      </c>
      <c r="T113" s="4">
        <v>219221</v>
      </c>
      <c r="U113" s="4">
        <v>221005</v>
      </c>
      <c r="V113" s="4">
        <v>229377</v>
      </c>
      <c r="W113" s="4">
        <v>229736</v>
      </c>
      <c r="X113" s="4">
        <v>232855</v>
      </c>
      <c r="Y113" s="4">
        <v>235663</v>
      </c>
      <c r="Z113" s="4">
        <v>243954</v>
      </c>
      <c r="AA113" s="4">
        <v>216272</v>
      </c>
    </row>
    <row r="114" spans="1:27" ht="14.25">
      <c r="A114" s="3" t="s">
        <v>54</v>
      </c>
      <c r="B114" s="4">
        <v>3218.8</v>
      </c>
      <c r="C114" s="4">
        <v>3158.3</v>
      </c>
      <c r="D114" s="4">
        <v>3579.4</v>
      </c>
      <c r="E114" s="4">
        <v>3667.3</v>
      </c>
      <c r="F114" s="4">
        <v>3543.1</v>
      </c>
      <c r="G114" s="4">
        <v>3940.7</v>
      </c>
      <c r="H114" s="4">
        <v>4243.1</v>
      </c>
      <c r="I114" s="4">
        <v>4378.5</v>
      </c>
      <c r="J114" s="4">
        <v>4604.3</v>
      </c>
      <c r="K114" s="4">
        <v>5075.9</v>
      </c>
      <c r="L114" s="4">
        <v>5263.4</v>
      </c>
      <c r="M114" s="4">
        <v>5594.8</v>
      </c>
      <c r="N114" s="4">
        <v>6150.4</v>
      </c>
      <c r="O114" s="4">
        <v>6534.6</v>
      </c>
      <c r="P114" s="4">
        <v>6031.8</v>
      </c>
      <c r="Q114" s="4">
        <v>5919.1</v>
      </c>
      <c r="R114" s="4">
        <v>6177.5</v>
      </c>
      <c r="S114" s="4">
        <v>6028.7</v>
      </c>
      <c r="T114" s="4">
        <v>5603.2</v>
      </c>
      <c r="U114" s="4">
        <v>5601.1</v>
      </c>
      <c r="V114" s="4">
        <v>5772.8</v>
      </c>
      <c r="W114" s="4">
        <v>6093.6</v>
      </c>
      <c r="X114" s="4">
        <v>6367.6</v>
      </c>
      <c r="Y114" s="4">
        <v>6487.6</v>
      </c>
      <c r="Z114" s="4">
        <v>6621.8</v>
      </c>
      <c r="AA114" s="4">
        <v>6085.2</v>
      </c>
    </row>
    <row r="115" spans="1:27" ht="14.25">
      <c r="A115" s="3" t="s">
        <v>55</v>
      </c>
      <c r="B115" s="4">
        <v>170655.8</v>
      </c>
      <c r="C115" s="4">
        <v>192765.9</v>
      </c>
      <c r="D115" s="4">
        <v>202328.1</v>
      </c>
      <c r="E115" s="4">
        <v>208263.5</v>
      </c>
      <c r="F115" s="4">
        <v>209543</v>
      </c>
      <c r="G115" s="4">
        <v>218174.1</v>
      </c>
      <c r="H115" s="4">
        <v>223562.5</v>
      </c>
      <c r="I115" s="4">
        <v>226927.4</v>
      </c>
      <c r="J115" s="4">
        <v>224971.2</v>
      </c>
      <c r="K115" s="4">
        <v>230863.5</v>
      </c>
      <c r="L115" s="4">
        <v>232242.4</v>
      </c>
      <c r="M115" s="4">
        <v>242302.5</v>
      </c>
      <c r="N115" s="4">
        <v>257654.7</v>
      </c>
      <c r="O115" s="4">
        <v>253356.3</v>
      </c>
      <c r="P115" s="4">
        <v>216301.3</v>
      </c>
      <c r="Q115" s="4">
        <v>229274.2</v>
      </c>
      <c r="R115" s="4">
        <v>234354.9</v>
      </c>
      <c r="S115" s="4">
        <v>224967.6</v>
      </c>
      <c r="T115" s="4">
        <v>223850.2</v>
      </c>
      <c r="U115" s="4">
        <v>227450.1</v>
      </c>
      <c r="V115" s="4">
        <v>238294.5</v>
      </c>
      <c r="W115" s="4">
        <v>250824.4</v>
      </c>
      <c r="X115" s="4">
        <v>258993.2</v>
      </c>
      <c r="Y115" s="4">
        <v>265881.9</v>
      </c>
      <c r="Z115" s="4">
        <v>266943</v>
      </c>
      <c r="AA115" s="4">
        <v>245490.8</v>
      </c>
    </row>
    <row r="116" spans="1:27" ht="14.25">
      <c r="A116" s="3" t="s">
        <v>56</v>
      </c>
      <c r="B116" s="4">
        <v>724.4</v>
      </c>
      <c r="C116" s="4">
        <v>742.3</v>
      </c>
      <c r="D116" s="4">
        <v>782.6</v>
      </c>
      <c r="E116" s="4">
        <v>817.7</v>
      </c>
      <c r="F116" s="4">
        <v>849.2</v>
      </c>
      <c r="G116" s="4">
        <v>880.5</v>
      </c>
      <c r="H116" s="4">
        <v>898.7</v>
      </c>
      <c r="I116" s="4">
        <v>934.5</v>
      </c>
      <c r="J116" s="4">
        <v>944.8</v>
      </c>
      <c r="K116" s="4">
        <v>1004.8</v>
      </c>
      <c r="L116" s="4">
        <v>1023.1</v>
      </c>
      <c r="M116" s="4">
        <v>997.2</v>
      </c>
      <c r="N116" s="4">
        <v>1010.2</v>
      </c>
      <c r="O116" s="4">
        <v>1040.8</v>
      </c>
      <c r="P116" s="4">
        <v>1004.4</v>
      </c>
      <c r="Q116" s="4">
        <v>981.2</v>
      </c>
      <c r="R116" s="4">
        <v>911.5</v>
      </c>
      <c r="S116" s="4">
        <v>815.1</v>
      </c>
      <c r="T116" s="4">
        <v>699.5</v>
      </c>
      <c r="U116" s="4">
        <v>711</v>
      </c>
      <c r="V116" s="4">
        <v>761.9</v>
      </c>
      <c r="W116" s="4">
        <v>866.1</v>
      </c>
      <c r="X116" s="4">
        <v>990.4</v>
      </c>
      <c r="Y116" s="4">
        <v>1152.5</v>
      </c>
      <c r="Z116" s="4">
        <v>1257.4</v>
      </c>
      <c r="AA116" s="4">
        <v>1194.6</v>
      </c>
    </row>
    <row r="117" spans="1:27" ht="14.25">
      <c r="A117" s="3" t="s">
        <v>57</v>
      </c>
      <c r="B117" s="4">
        <v>728.9</v>
      </c>
      <c r="C117" s="4">
        <v>803.3</v>
      </c>
      <c r="D117" s="4">
        <v>1048</v>
      </c>
      <c r="E117" s="4">
        <v>947.2</v>
      </c>
      <c r="F117" s="4">
        <v>954.6</v>
      </c>
      <c r="G117" s="4">
        <v>1174.6</v>
      </c>
      <c r="H117" s="4">
        <v>1275.3</v>
      </c>
      <c r="I117" s="4">
        <v>1377.2</v>
      </c>
      <c r="J117" s="4">
        <v>1297.6</v>
      </c>
      <c r="K117" s="4">
        <v>1436.7</v>
      </c>
      <c r="L117" s="4">
        <v>1572.5</v>
      </c>
      <c r="M117" s="4">
        <v>1833.2</v>
      </c>
      <c r="N117" s="4">
        <v>2283.8</v>
      </c>
      <c r="O117" s="4">
        <v>2355.9</v>
      </c>
      <c r="P117" s="4">
        <v>1839</v>
      </c>
      <c r="Q117" s="4">
        <v>2130.5</v>
      </c>
      <c r="R117" s="4">
        <v>2311.2</v>
      </c>
      <c r="S117" s="4">
        <v>2509.3</v>
      </c>
      <c r="T117" s="4">
        <v>2527.7</v>
      </c>
      <c r="U117" s="4">
        <v>2481.1</v>
      </c>
      <c r="V117" s="4">
        <v>2572.2</v>
      </c>
      <c r="W117" s="4">
        <v>2579.4</v>
      </c>
      <c r="X117" s="4">
        <v>2825.3</v>
      </c>
      <c r="Y117" s="4">
        <v>3077.8</v>
      </c>
      <c r="Z117" s="4">
        <v>3252</v>
      </c>
      <c r="AA117" s="4">
        <v>3200.3</v>
      </c>
    </row>
    <row r="118" spans="1:27" ht="14.25">
      <c r="A118" s="3" t="s">
        <v>58</v>
      </c>
      <c r="B118" s="4">
        <v>857</v>
      </c>
      <c r="C118" s="4">
        <v>1067.1</v>
      </c>
      <c r="D118" s="4">
        <v>1428</v>
      </c>
      <c r="E118" s="4">
        <v>1573.2</v>
      </c>
      <c r="F118" s="4">
        <v>1558</v>
      </c>
      <c r="G118" s="4">
        <v>2093.7</v>
      </c>
      <c r="H118" s="4">
        <v>2356.7</v>
      </c>
      <c r="I118" s="4">
        <v>2471.2</v>
      </c>
      <c r="J118" s="4">
        <v>2778.7</v>
      </c>
      <c r="K118" s="4">
        <v>3323.4</v>
      </c>
      <c r="L118" s="4">
        <v>3832</v>
      </c>
      <c r="M118" s="4">
        <v>4230.7</v>
      </c>
      <c r="N118" s="4">
        <v>4615.2</v>
      </c>
      <c r="O118" s="4">
        <v>5133.1</v>
      </c>
      <c r="P118" s="4">
        <v>4065.3</v>
      </c>
      <c r="Q118" s="4">
        <v>4745.3</v>
      </c>
      <c r="R118" s="4">
        <v>5754.7</v>
      </c>
      <c r="S118" s="4">
        <v>6250.2</v>
      </c>
      <c r="T118" s="4">
        <v>6176.6</v>
      </c>
      <c r="U118" s="4">
        <v>6355.1</v>
      </c>
      <c r="V118" s="4">
        <v>6427.8</v>
      </c>
      <c r="W118" s="4">
        <v>6571.4</v>
      </c>
      <c r="X118" s="4">
        <v>7174.7</v>
      </c>
      <c r="Y118" s="4">
        <v>7546.1</v>
      </c>
      <c r="Z118" s="4">
        <v>7866</v>
      </c>
      <c r="AA118" s="4">
        <v>7772.5</v>
      </c>
    </row>
    <row r="119" spans="1:27" ht="14.25">
      <c r="A119" s="3" t="s">
        <v>59</v>
      </c>
      <c r="B119" s="4">
        <v>1888.3</v>
      </c>
      <c r="C119" s="4">
        <v>1801.1</v>
      </c>
      <c r="D119" s="4">
        <v>1888.4</v>
      </c>
      <c r="E119" s="4">
        <v>1987.5</v>
      </c>
      <c r="F119" s="4">
        <v>2014.4</v>
      </c>
      <c r="G119" s="4">
        <v>2216.4</v>
      </c>
      <c r="H119" s="4">
        <v>2180.5</v>
      </c>
      <c r="I119" s="4">
        <v>2180.5</v>
      </c>
      <c r="J119" s="4">
        <v>2318.5</v>
      </c>
      <c r="K119" s="4">
        <v>2338.3</v>
      </c>
      <c r="L119" s="4">
        <v>2371.6</v>
      </c>
      <c r="M119" s="4">
        <v>2420.2</v>
      </c>
      <c r="N119" s="4">
        <v>2998.5</v>
      </c>
      <c r="O119" s="4">
        <v>2674.3</v>
      </c>
      <c r="P119" s="4">
        <v>1816.8</v>
      </c>
      <c r="Q119" s="4">
        <v>2105.8</v>
      </c>
      <c r="R119" s="4">
        <v>2158.3</v>
      </c>
      <c r="S119" s="4">
        <v>2120</v>
      </c>
      <c r="T119" s="4">
        <v>2236</v>
      </c>
      <c r="U119" s="4">
        <v>2448.8</v>
      </c>
      <c r="V119" s="4">
        <v>2966.8</v>
      </c>
      <c r="W119" s="4">
        <v>3257.2</v>
      </c>
      <c r="X119" s="4">
        <v>2778.1</v>
      </c>
      <c r="Y119" s="4">
        <v>2974.4</v>
      </c>
      <c r="Z119" s="4">
        <v>3094.3</v>
      </c>
      <c r="AA119" s="4">
        <v>2970.2</v>
      </c>
    </row>
    <row r="120" spans="1:27" ht="14.25">
      <c r="A120" s="3" t="s">
        <v>60</v>
      </c>
      <c r="B120" s="4">
        <v>6451.5</v>
      </c>
      <c r="C120" s="4">
        <v>6641.9</v>
      </c>
      <c r="D120" s="4">
        <v>8237.6</v>
      </c>
      <c r="E120" s="4">
        <v>8672.9</v>
      </c>
      <c r="F120" s="4">
        <v>8903.2</v>
      </c>
      <c r="G120" s="4">
        <v>9790.2</v>
      </c>
      <c r="H120" s="4">
        <v>11507.3</v>
      </c>
      <c r="I120" s="4">
        <v>13316.3</v>
      </c>
      <c r="J120" s="4">
        <v>14013.3</v>
      </c>
      <c r="K120" s="4">
        <v>15900</v>
      </c>
      <c r="L120" s="4">
        <v>17321.2</v>
      </c>
      <c r="M120" s="4">
        <v>18140.8</v>
      </c>
      <c r="N120" s="4">
        <v>19515.7</v>
      </c>
      <c r="O120" s="4">
        <v>19788.5</v>
      </c>
      <c r="P120" s="4">
        <v>16206.1</v>
      </c>
      <c r="Q120" s="4">
        <v>18037.3</v>
      </c>
      <c r="R120" s="4">
        <v>18834.5</v>
      </c>
      <c r="S120" s="4">
        <v>18518.3</v>
      </c>
      <c r="T120" s="4">
        <v>19133.3</v>
      </c>
      <c r="U120" s="4">
        <v>20655.8</v>
      </c>
      <c r="V120" s="4">
        <v>22801</v>
      </c>
      <c r="W120" s="4">
        <v>22792.8</v>
      </c>
      <c r="X120" s="4">
        <v>24295.4</v>
      </c>
      <c r="Y120" s="4">
        <v>25174.8</v>
      </c>
      <c r="Z120" s="4">
        <v>25548.5</v>
      </c>
      <c r="AA120" s="4">
        <v>23895.4</v>
      </c>
    </row>
    <row r="121" spans="1:27" ht="14.25">
      <c r="A121" s="3" t="s">
        <v>61</v>
      </c>
      <c r="B121" s="4">
        <v>533.1</v>
      </c>
      <c r="C121" s="4">
        <v>545.7</v>
      </c>
      <c r="D121" s="4">
        <v>583.1</v>
      </c>
      <c r="E121" s="4">
        <v>642</v>
      </c>
      <c r="F121" s="4">
        <v>673.4</v>
      </c>
      <c r="G121" s="4">
        <v>851.9</v>
      </c>
      <c r="H121" s="4">
        <v>722.7</v>
      </c>
      <c r="I121" s="4">
        <v>739</v>
      </c>
      <c r="J121" s="4">
        <v>749.9</v>
      </c>
      <c r="K121" s="4">
        <v>664.3</v>
      </c>
      <c r="L121" s="4">
        <v>668.8</v>
      </c>
      <c r="M121" s="4">
        <v>672.3</v>
      </c>
      <c r="N121" s="4">
        <v>719.9</v>
      </c>
      <c r="O121" s="4">
        <v>838.6</v>
      </c>
      <c r="P121" s="4">
        <v>704.8</v>
      </c>
      <c r="Q121" s="4">
        <v>765.9</v>
      </c>
      <c r="R121" s="4">
        <v>777.9</v>
      </c>
      <c r="S121" s="4">
        <v>805.7</v>
      </c>
      <c r="T121" s="4">
        <v>749.6</v>
      </c>
      <c r="U121" s="4">
        <v>745.9</v>
      </c>
      <c r="V121" s="4">
        <v>744.6</v>
      </c>
      <c r="W121" s="4">
        <v>752.3</v>
      </c>
      <c r="X121" s="4">
        <v>833.7</v>
      </c>
      <c r="Y121" s="4">
        <v>932.4</v>
      </c>
      <c r="Z121" s="4">
        <v>995.3</v>
      </c>
      <c r="AA121" s="4">
        <v>981.4</v>
      </c>
    </row>
    <row r="122" spans="1:27" ht="14.25">
      <c r="A122" s="3" t="s">
        <v>62</v>
      </c>
      <c r="B122" s="4">
        <v>53103.3</v>
      </c>
      <c r="C122" s="4">
        <v>52124.2</v>
      </c>
      <c r="D122" s="4">
        <v>52347.5</v>
      </c>
      <c r="E122" s="4">
        <v>55457.5</v>
      </c>
      <c r="F122" s="4">
        <v>57187</v>
      </c>
      <c r="G122" s="4">
        <v>60357</v>
      </c>
      <c r="H122" s="4">
        <v>63238</v>
      </c>
      <c r="I122" s="4">
        <v>62854</v>
      </c>
      <c r="J122" s="4">
        <v>62445</v>
      </c>
      <c r="K122" s="4">
        <v>64925</v>
      </c>
      <c r="L122" s="4">
        <v>67769</v>
      </c>
      <c r="M122" s="4">
        <v>69730</v>
      </c>
      <c r="N122" s="4">
        <v>74330</v>
      </c>
      <c r="O122" s="4">
        <v>74158</v>
      </c>
      <c r="P122" s="4">
        <v>65630</v>
      </c>
      <c r="Q122" s="4">
        <v>66918</v>
      </c>
      <c r="R122" s="4">
        <v>70259</v>
      </c>
      <c r="S122" s="4">
        <v>70097</v>
      </c>
      <c r="T122" s="4">
        <v>67949</v>
      </c>
      <c r="U122" s="4">
        <v>69578</v>
      </c>
      <c r="V122" s="4">
        <v>74533</v>
      </c>
      <c r="W122" s="4">
        <v>76862</v>
      </c>
      <c r="X122" s="4">
        <v>81583</v>
      </c>
      <c r="Y122" s="4">
        <v>85581</v>
      </c>
      <c r="Z122" s="4">
        <v>87602</v>
      </c>
      <c r="AA122" s="4">
        <v>86137</v>
      </c>
    </row>
    <row r="123" spans="1:27" ht="14.25">
      <c r="A123" s="3" t="s">
        <v>63</v>
      </c>
      <c r="B123" s="4">
        <v>33009.7</v>
      </c>
      <c r="C123" s="4">
        <v>32966.6</v>
      </c>
      <c r="D123" s="4">
        <v>33444.6</v>
      </c>
      <c r="E123" s="4">
        <v>34569.3</v>
      </c>
      <c r="F123" s="4">
        <v>36470.8</v>
      </c>
      <c r="G123" s="4">
        <v>38908.4</v>
      </c>
      <c r="H123" s="4">
        <v>40446.7</v>
      </c>
      <c r="I123" s="4">
        <v>40192.9</v>
      </c>
      <c r="J123" s="4">
        <v>40467.4</v>
      </c>
      <c r="K123" s="4">
        <v>42014.6</v>
      </c>
      <c r="L123" s="4">
        <v>44228.9</v>
      </c>
      <c r="M123" s="4">
        <v>47735.5</v>
      </c>
      <c r="N123" s="4">
        <v>51552.4</v>
      </c>
      <c r="O123" s="4">
        <v>51165.9</v>
      </c>
      <c r="P123" s="4">
        <v>47129.8</v>
      </c>
      <c r="Q123" s="4">
        <v>48759.3</v>
      </c>
      <c r="R123" s="4">
        <v>51467.7</v>
      </c>
      <c r="S123" s="4">
        <v>53234.6</v>
      </c>
      <c r="T123" s="4">
        <v>53431.4</v>
      </c>
      <c r="U123" s="4">
        <v>55169</v>
      </c>
      <c r="V123" s="4">
        <v>57458.7</v>
      </c>
      <c r="W123" s="4">
        <v>60962.9</v>
      </c>
      <c r="X123" s="4">
        <v>62210.5</v>
      </c>
      <c r="Y123" s="4">
        <v>64861</v>
      </c>
      <c r="Z123" s="4">
        <v>65763.6</v>
      </c>
      <c r="AA123" s="4">
        <v>61693.2</v>
      </c>
    </row>
    <row r="124" spans="1:27" ht="14.25">
      <c r="A124" s="3" t="s">
        <v>64</v>
      </c>
      <c r="B124" s="4">
        <v>21086.9</v>
      </c>
      <c r="C124" s="4">
        <v>23123.6</v>
      </c>
      <c r="D124" s="4">
        <v>24818.5</v>
      </c>
      <c r="E124" s="4">
        <v>26870.2</v>
      </c>
      <c r="F124" s="4">
        <v>26804.2</v>
      </c>
      <c r="G124" s="4">
        <v>29976.5</v>
      </c>
      <c r="H124" s="4">
        <v>30952.6</v>
      </c>
      <c r="I124" s="4">
        <v>30127.5</v>
      </c>
      <c r="J124" s="4">
        <v>29878.4</v>
      </c>
      <c r="K124" s="4">
        <v>33865</v>
      </c>
      <c r="L124" s="4">
        <v>39417.4</v>
      </c>
      <c r="M124" s="4">
        <v>44751.4</v>
      </c>
      <c r="N124" s="4">
        <v>51224.7</v>
      </c>
      <c r="O124" s="4">
        <v>58921.7</v>
      </c>
      <c r="P124" s="4">
        <v>51771.4</v>
      </c>
      <c r="Q124" s="4">
        <v>55557.4</v>
      </c>
      <c r="R124" s="4">
        <v>59640.3</v>
      </c>
      <c r="S124" s="4">
        <v>62343.8</v>
      </c>
      <c r="T124" s="4">
        <v>61345.3</v>
      </c>
      <c r="U124" s="4">
        <v>67630.7</v>
      </c>
      <c r="V124" s="4">
        <v>75230.8</v>
      </c>
      <c r="W124" s="4">
        <v>76749.4</v>
      </c>
      <c r="X124" s="4">
        <v>78610.3</v>
      </c>
      <c r="Y124" s="4">
        <v>83275.6</v>
      </c>
      <c r="Z124" s="4">
        <v>88128.5</v>
      </c>
      <c r="AA124" s="4">
        <v>83916.5</v>
      </c>
    </row>
    <row r="125" spans="1:27" ht="14.25">
      <c r="A125" s="3" t="s">
        <v>65</v>
      </c>
      <c r="B125" s="4">
        <v>14506.6</v>
      </c>
      <c r="C125" s="4">
        <v>16016.8</v>
      </c>
      <c r="D125" s="4">
        <v>17075.5</v>
      </c>
      <c r="E125" s="4">
        <v>17707.3</v>
      </c>
      <c r="F125" s="4">
        <v>18694</v>
      </c>
      <c r="G125" s="4">
        <v>19325.5</v>
      </c>
      <c r="H125" s="4">
        <v>19928.9</v>
      </c>
      <c r="I125" s="4">
        <v>20235.1</v>
      </c>
      <c r="J125" s="4">
        <v>19684.6</v>
      </c>
      <c r="K125" s="4">
        <v>19872.5</v>
      </c>
      <c r="L125" s="4">
        <v>19925</v>
      </c>
      <c r="M125" s="4">
        <v>20521.9</v>
      </c>
      <c r="N125" s="4">
        <v>21485.5</v>
      </c>
      <c r="O125" s="4">
        <v>21316.2</v>
      </c>
      <c r="P125" s="4">
        <v>19529.4</v>
      </c>
      <c r="Q125" s="4">
        <v>20837.1</v>
      </c>
      <c r="R125" s="4">
        <v>19974.7</v>
      </c>
      <c r="S125" s="4">
        <v>19175.8</v>
      </c>
      <c r="T125" s="4">
        <v>19684.4</v>
      </c>
      <c r="U125" s="4">
        <v>20405.5</v>
      </c>
      <c r="V125" s="4">
        <v>21814.9</v>
      </c>
      <c r="W125" s="4">
        <v>22664.8</v>
      </c>
      <c r="X125" s="4">
        <v>24184.8</v>
      </c>
      <c r="Y125" s="4">
        <v>25160.4</v>
      </c>
      <c r="Z125" s="4">
        <v>25500.5</v>
      </c>
      <c r="AA125" s="4">
        <v>23734.6</v>
      </c>
    </row>
    <row r="126" spans="1:27" ht="14.25">
      <c r="A126" s="3" t="s">
        <v>66</v>
      </c>
      <c r="B126" s="4">
        <v>6824.6</v>
      </c>
      <c r="C126" s="4">
        <v>7421.7</v>
      </c>
      <c r="D126" s="4">
        <v>7530.1</v>
      </c>
      <c r="E126" s="4">
        <v>7928.5</v>
      </c>
      <c r="F126" s="4">
        <v>6536.2</v>
      </c>
      <c r="G126" s="4">
        <v>8043</v>
      </c>
      <c r="H126" s="4">
        <v>9941</v>
      </c>
      <c r="I126" s="4">
        <v>10620.2</v>
      </c>
      <c r="J126" s="4">
        <v>10757.2</v>
      </c>
      <c r="K126" s="4">
        <v>12830.6</v>
      </c>
      <c r="L126" s="4">
        <v>16849.3</v>
      </c>
      <c r="M126" s="4">
        <v>20517.7</v>
      </c>
      <c r="N126" s="4">
        <v>26838.5</v>
      </c>
      <c r="O126" s="4">
        <v>32169.8</v>
      </c>
      <c r="P126" s="4">
        <v>26303.6</v>
      </c>
      <c r="Q126" s="4">
        <v>28829.1</v>
      </c>
      <c r="R126" s="4">
        <v>32798.6</v>
      </c>
      <c r="S126" s="4">
        <v>26524.9</v>
      </c>
      <c r="T126" s="4">
        <v>29366.6</v>
      </c>
      <c r="U126" s="4">
        <v>31719.2</v>
      </c>
      <c r="V126" s="4">
        <v>31364.5</v>
      </c>
      <c r="W126" s="4">
        <v>34283.6</v>
      </c>
      <c r="X126" s="4">
        <v>37435.1</v>
      </c>
      <c r="Y126" s="4">
        <v>38247.4</v>
      </c>
      <c r="Z126" s="4">
        <v>37912.5</v>
      </c>
      <c r="AA126" s="4">
        <v>34419.3</v>
      </c>
    </row>
    <row r="127" spans="1:27" ht="14.25">
      <c r="A127" s="3" t="s">
        <v>67</v>
      </c>
      <c r="B127" s="4">
        <v>3525.3</v>
      </c>
      <c r="C127" s="4">
        <v>3684.5</v>
      </c>
      <c r="D127" s="4">
        <v>4073.9</v>
      </c>
      <c r="E127" s="4">
        <v>4406.1</v>
      </c>
      <c r="F127" s="4">
        <v>4670.9</v>
      </c>
      <c r="G127" s="4">
        <v>4736.4</v>
      </c>
      <c r="H127" s="4">
        <v>5098.5</v>
      </c>
      <c r="I127" s="4">
        <v>5379.3</v>
      </c>
      <c r="J127" s="4">
        <v>5694.3</v>
      </c>
      <c r="K127" s="4">
        <v>5937.2</v>
      </c>
      <c r="L127" s="4">
        <v>6001.8</v>
      </c>
      <c r="M127" s="4">
        <v>6443.4</v>
      </c>
      <c r="N127" s="4">
        <v>7146.2</v>
      </c>
      <c r="O127" s="4">
        <v>7282.3</v>
      </c>
      <c r="P127" s="4">
        <v>6209.3</v>
      </c>
      <c r="Q127" s="4">
        <v>6356.1</v>
      </c>
      <c r="R127" s="4">
        <v>6748.9</v>
      </c>
      <c r="S127" s="4">
        <v>6790.4</v>
      </c>
      <c r="T127" s="4">
        <v>6984.6</v>
      </c>
      <c r="U127" s="4">
        <v>7385.1</v>
      </c>
      <c r="V127" s="4">
        <v>7747</v>
      </c>
      <c r="W127" s="4">
        <v>8156.2</v>
      </c>
      <c r="X127" s="4">
        <v>8848.8</v>
      </c>
      <c r="Y127" s="4">
        <v>9312.2</v>
      </c>
      <c r="Z127" s="4">
        <v>9998.7</v>
      </c>
      <c r="AA127" s="4">
        <v>9692.9</v>
      </c>
    </row>
    <row r="128" spans="1:27" ht="14.25">
      <c r="A128" s="3" t="s">
        <v>68</v>
      </c>
      <c r="B128" s="4">
        <v>2917</v>
      </c>
      <c r="C128" s="4">
        <v>3068.2</v>
      </c>
      <c r="D128" s="4">
        <v>3308.2</v>
      </c>
      <c r="E128" s="4">
        <v>3708.6</v>
      </c>
      <c r="F128" s="4">
        <v>3443.8</v>
      </c>
      <c r="G128" s="4">
        <v>4473.2</v>
      </c>
      <c r="H128" s="4">
        <v>5100.9</v>
      </c>
      <c r="I128" s="4">
        <v>5113</v>
      </c>
      <c r="J128" s="4">
        <v>5937.8</v>
      </c>
      <c r="K128" s="4">
        <v>7090.5</v>
      </c>
      <c r="L128" s="4">
        <v>8120.1</v>
      </c>
      <c r="M128" s="4">
        <v>9419.1</v>
      </c>
      <c r="N128" s="4">
        <v>11459.1</v>
      </c>
      <c r="O128" s="4">
        <v>12559.6</v>
      </c>
      <c r="P128" s="4">
        <v>9727.5</v>
      </c>
      <c r="Q128" s="4">
        <v>12358.8</v>
      </c>
      <c r="R128" s="4">
        <v>13005.9</v>
      </c>
      <c r="S128" s="4">
        <v>13314.5</v>
      </c>
      <c r="T128" s="4">
        <v>12991</v>
      </c>
      <c r="U128" s="4">
        <v>14709.2</v>
      </c>
      <c r="V128" s="4">
        <v>15663.6</v>
      </c>
      <c r="W128" s="4">
        <v>15085.7</v>
      </c>
      <c r="X128" s="4">
        <v>15166.6</v>
      </c>
      <c r="Y128" s="4">
        <v>16930.5</v>
      </c>
      <c r="Z128" s="4">
        <v>18555.6</v>
      </c>
      <c r="AA128" s="4">
        <v>16149.6</v>
      </c>
    </row>
    <row r="129" spans="1:27" ht="14.25">
      <c r="A129" s="3" t="s">
        <v>69</v>
      </c>
      <c r="B129" s="4">
        <v>22820.3</v>
      </c>
      <c r="C129" s="4">
        <v>22279.5</v>
      </c>
      <c r="D129" s="4">
        <v>24264.6</v>
      </c>
      <c r="E129" s="4">
        <v>27431.3</v>
      </c>
      <c r="F129" s="4">
        <v>28971</v>
      </c>
      <c r="G129" s="4">
        <v>32951</v>
      </c>
      <c r="H129" s="4">
        <v>34135</v>
      </c>
      <c r="I129" s="4">
        <v>33955</v>
      </c>
      <c r="J129" s="4">
        <v>33305</v>
      </c>
      <c r="K129" s="4">
        <v>34201</v>
      </c>
      <c r="L129" s="4">
        <v>34939</v>
      </c>
      <c r="M129" s="4">
        <v>37710</v>
      </c>
      <c r="N129" s="4">
        <v>41399</v>
      </c>
      <c r="O129" s="4">
        <v>40386</v>
      </c>
      <c r="P129" s="4">
        <v>30295</v>
      </c>
      <c r="Q129" s="4">
        <v>31926</v>
      </c>
      <c r="R129" s="4">
        <v>32196</v>
      </c>
      <c r="S129" s="4">
        <v>29071</v>
      </c>
      <c r="T129" s="4">
        <v>29636</v>
      </c>
      <c r="U129" s="4">
        <v>29907</v>
      </c>
      <c r="V129" s="4">
        <v>31041</v>
      </c>
      <c r="W129" s="4">
        <v>31683</v>
      </c>
      <c r="X129" s="4">
        <v>34400</v>
      </c>
      <c r="Y129" s="4">
        <v>34072</v>
      </c>
      <c r="Z129" s="4">
        <v>34626</v>
      </c>
      <c r="AA129" s="4">
        <v>34162</v>
      </c>
    </row>
    <row r="130" spans="1:27" ht="14.25">
      <c r="A130" s="3" t="s">
        <v>70</v>
      </c>
      <c r="B130" s="4">
        <v>40373.3</v>
      </c>
      <c r="C130" s="4">
        <v>44193.7</v>
      </c>
      <c r="D130" s="4">
        <v>46254.5</v>
      </c>
      <c r="E130" s="4">
        <v>47959.6</v>
      </c>
      <c r="F130" s="4">
        <v>50611.1</v>
      </c>
      <c r="G130" s="4">
        <v>57482.7</v>
      </c>
      <c r="H130" s="4">
        <v>51987.9</v>
      </c>
      <c r="I130" s="4">
        <v>52957.3</v>
      </c>
      <c r="J130" s="4">
        <v>53574.1</v>
      </c>
      <c r="K130" s="4">
        <v>53941.7</v>
      </c>
      <c r="L130" s="4">
        <v>54173.5</v>
      </c>
      <c r="M130" s="4">
        <v>57854.6</v>
      </c>
      <c r="N130" s="4">
        <v>61673.1</v>
      </c>
      <c r="O130" s="4">
        <v>56036.3</v>
      </c>
      <c r="P130" s="4">
        <v>43257.4</v>
      </c>
      <c r="Q130" s="4">
        <v>55157.3</v>
      </c>
      <c r="R130" s="4">
        <v>60263.1</v>
      </c>
      <c r="S130" s="4">
        <v>59863.2</v>
      </c>
      <c r="T130" s="4">
        <v>58788.1</v>
      </c>
      <c r="U130" s="4">
        <v>57324.3</v>
      </c>
      <c r="V130" s="4">
        <v>61970.8</v>
      </c>
      <c r="W130" s="4">
        <v>61509.3</v>
      </c>
      <c r="X130" s="4">
        <v>62621.9</v>
      </c>
      <c r="Y130" s="4">
        <v>61335.5</v>
      </c>
      <c r="Z130" s="4">
        <v>61060.3</v>
      </c>
      <c r="AA130" s="4">
        <v>57699.3</v>
      </c>
    </row>
    <row r="131" spans="1:27" ht="14.25">
      <c r="A131" s="3" t="s">
        <v>71</v>
      </c>
      <c r="B131" s="4">
        <v>159363.7</v>
      </c>
      <c r="C131" s="4">
        <v>170768</v>
      </c>
      <c r="D131" s="4">
        <v>207938.8</v>
      </c>
      <c r="E131" s="4">
        <v>214276.4</v>
      </c>
      <c r="F131" s="4">
        <v>220133.9</v>
      </c>
      <c r="G131" s="4">
        <v>242277</v>
      </c>
      <c r="H131" s="4">
        <v>229773.1</v>
      </c>
      <c r="I131" s="4">
        <v>231251.7</v>
      </c>
      <c r="J131" s="4">
        <v>212612.9</v>
      </c>
      <c r="K131" s="4">
        <v>215038.5</v>
      </c>
      <c r="L131" s="4">
        <v>215848.2</v>
      </c>
      <c r="M131" s="4">
        <v>221084.6</v>
      </c>
      <c r="N131" s="4">
        <v>218568.3</v>
      </c>
      <c r="O131" s="4">
        <v>190478.2</v>
      </c>
      <c r="P131" s="4">
        <v>159405.8</v>
      </c>
      <c r="Q131" s="4">
        <v>178357.3</v>
      </c>
      <c r="R131" s="4">
        <v>179753</v>
      </c>
      <c r="S131" s="4">
        <v>197016.8</v>
      </c>
      <c r="T131" s="4">
        <v>200058.9</v>
      </c>
      <c r="U131" s="4">
        <v>217019.8</v>
      </c>
      <c r="V131" s="4">
        <v>247354.8</v>
      </c>
      <c r="W131" s="4">
        <v>222090.8</v>
      </c>
      <c r="X131" s="4">
        <v>214998.8</v>
      </c>
      <c r="Y131" s="4">
        <v>217189.8</v>
      </c>
      <c r="Z131" s="4">
        <v>219344.5</v>
      </c>
      <c r="AA131" s="5" t="s">
        <v>72</v>
      </c>
    </row>
    <row r="133" ht="14.25">
      <c r="A133" s="1" t="s">
        <v>73</v>
      </c>
    </row>
    <row r="134" spans="1:2" ht="14.25">
      <c r="A134" s="1" t="s">
        <v>72</v>
      </c>
      <c r="B134" s="1" t="s">
        <v>74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9"/>
  <sheetViews>
    <sheetView zoomScalePageLayoutView="0" workbookViewId="0" topLeftCell="A87">
      <selection activeCell="B86" sqref="B86"/>
    </sheetView>
  </sheetViews>
  <sheetFormatPr defaultColWidth="9.00390625" defaultRowHeight="14.25"/>
  <cols>
    <col min="1" max="1" width="9.00390625" style="0" customWidth="1"/>
    <col min="2" max="2" width="13.50390625" style="0" customWidth="1"/>
    <col min="3" max="3" width="12.625" style="0" customWidth="1"/>
    <col min="4" max="5" width="11.75390625" style="0" customWidth="1"/>
    <col min="6" max="25" width="9.00390625" style="0" customWidth="1"/>
    <col min="26" max="26" width="11.625" style="0" customWidth="1"/>
    <col min="27" max="27" width="12.25390625" style="0" customWidth="1"/>
  </cols>
  <sheetData>
    <row r="1" ht="14.25">
      <c r="A1" s="1" t="s">
        <v>0</v>
      </c>
    </row>
    <row r="3" spans="1:2" ht="14.25">
      <c r="A3" s="1" t="s">
        <v>1</v>
      </c>
      <c r="B3" s="2">
        <v>44490.851111111115</v>
      </c>
    </row>
    <row r="4" spans="1:2" ht="14.25">
      <c r="A4" s="1" t="s">
        <v>2</v>
      </c>
      <c r="B4" s="2">
        <v>44497.33530680556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0" spans="2:27" ht="14.25">
      <c r="B10" s="6">
        <f>SUM(B13:B40)</f>
        <v>6643917.599999999</v>
      </c>
      <c r="C10" s="6">
        <f aca="true" t="shared" si="0" ref="C10:AA10">SUM(C13:C40)</f>
        <v>6988584.3</v>
      </c>
      <c r="D10" s="6">
        <f t="shared" si="0"/>
        <v>7375439</v>
      </c>
      <c r="E10" s="6">
        <f t="shared" si="0"/>
        <v>7712454.4</v>
      </c>
      <c r="F10" s="6">
        <f t="shared" si="0"/>
        <v>8065428.999999999</v>
      </c>
      <c r="G10" s="6">
        <f t="shared" si="0"/>
        <v>8666974.6</v>
      </c>
      <c r="H10" s="6">
        <f t="shared" si="0"/>
        <v>9051901.9</v>
      </c>
      <c r="I10" s="6">
        <f t="shared" si="0"/>
        <v>9371964.6</v>
      </c>
      <c r="J10" s="6">
        <f t="shared" si="0"/>
        <v>9510236.299999999</v>
      </c>
      <c r="K10" s="6">
        <f t="shared" si="0"/>
        <v>9974738.000000002</v>
      </c>
      <c r="L10" s="6">
        <f t="shared" si="0"/>
        <v>10395253.499999998</v>
      </c>
      <c r="M10" s="6">
        <f t="shared" si="0"/>
        <v>10977828.8</v>
      </c>
      <c r="N10" s="6">
        <f t="shared" si="0"/>
        <v>11630844.199999997</v>
      </c>
      <c r="O10" s="6">
        <f t="shared" si="0"/>
        <v>11752056.5</v>
      </c>
      <c r="P10" s="6">
        <f t="shared" si="0"/>
        <v>11119058</v>
      </c>
      <c r="Q10" s="6">
        <f t="shared" si="0"/>
        <v>11539534.499999998</v>
      </c>
      <c r="R10" s="6">
        <f t="shared" si="0"/>
        <v>11853541.599999998</v>
      </c>
      <c r="S10" s="6">
        <f t="shared" si="0"/>
        <v>12093686.799999999</v>
      </c>
      <c r="T10" s="6">
        <f t="shared" si="0"/>
        <v>12194495.100000001</v>
      </c>
      <c r="U10" s="6">
        <f t="shared" si="0"/>
        <v>12618050.100000003</v>
      </c>
      <c r="V10" s="6">
        <f t="shared" si="0"/>
        <v>13297023.599999998</v>
      </c>
      <c r="W10" s="6">
        <f t="shared" si="0"/>
        <v>13401059</v>
      </c>
      <c r="X10" s="6">
        <f t="shared" si="0"/>
        <v>13794078.300000004</v>
      </c>
      <c r="Y10" s="6">
        <f t="shared" si="0"/>
        <v>14253573.100000001</v>
      </c>
      <c r="Z10" s="6">
        <f t="shared" si="0"/>
        <v>14791086.700000001</v>
      </c>
      <c r="AA10" s="6">
        <f t="shared" si="0"/>
        <v>14223904.42710083</v>
      </c>
    </row>
    <row r="11" spans="1:27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3" t="s">
        <v>23</v>
      </c>
      <c r="N11" s="3" t="s">
        <v>24</v>
      </c>
      <c r="O11" s="3" t="s">
        <v>25</v>
      </c>
      <c r="P11" s="3" t="s">
        <v>26</v>
      </c>
      <c r="Q11" s="3" t="s">
        <v>27</v>
      </c>
      <c r="R11" s="3" t="s">
        <v>28</v>
      </c>
      <c r="S11" s="3" t="s">
        <v>29</v>
      </c>
      <c r="T11" s="3" t="s">
        <v>30</v>
      </c>
      <c r="U11" s="3" t="s">
        <v>31</v>
      </c>
      <c r="V11" s="3" t="s">
        <v>32</v>
      </c>
      <c r="W11" s="3" t="s">
        <v>33</v>
      </c>
      <c r="X11" s="3" t="s">
        <v>34</v>
      </c>
      <c r="Y11" s="3" t="s">
        <v>35</v>
      </c>
      <c r="Z11" s="3" t="s">
        <v>36</v>
      </c>
      <c r="AA11" s="3" t="s">
        <v>37</v>
      </c>
    </row>
    <row r="12" spans="1:27" ht="14.25">
      <c r="A12" s="3" t="s">
        <v>39</v>
      </c>
      <c r="B12" s="4">
        <v>6641735.7</v>
      </c>
      <c r="C12" s="4">
        <v>6986995</v>
      </c>
      <c r="D12" s="4">
        <v>7373546.5</v>
      </c>
      <c r="E12" s="4">
        <v>7709399.1</v>
      </c>
      <c r="F12" s="4">
        <v>8063060.5</v>
      </c>
      <c r="G12" s="4">
        <v>8664401.7</v>
      </c>
      <c r="H12" s="4">
        <v>9050183.3</v>
      </c>
      <c r="I12" s="4">
        <v>9371236.6</v>
      </c>
      <c r="J12" s="4">
        <v>9509074.4</v>
      </c>
      <c r="K12" s="4">
        <v>9973614.7</v>
      </c>
      <c r="L12" s="4">
        <v>10393167.3</v>
      </c>
      <c r="M12" s="4">
        <v>10973881.4</v>
      </c>
      <c r="N12" s="4">
        <v>11625790.2</v>
      </c>
      <c r="O12" s="4">
        <v>11748313.2</v>
      </c>
      <c r="P12" s="4">
        <v>11116714.7</v>
      </c>
      <c r="Q12" s="4">
        <v>11537275</v>
      </c>
      <c r="R12" s="4">
        <v>11855316.8</v>
      </c>
      <c r="S12" s="4">
        <v>12095449.9</v>
      </c>
      <c r="T12" s="4">
        <v>12193889.7</v>
      </c>
      <c r="U12" s="4">
        <v>12616959.6</v>
      </c>
      <c r="V12" s="4">
        <v>13296965.6</v>
      </c>
      <c r="W12" s="4">
        <v>13400359.9</v>
      </c>
      <c r="X12" s="4">
        <v>13796199.3</v>
      </c>
      <c r="Y12" s="4">
        <v>14251874.7</v>
      </c>
      <c r="Z12" s="4">
        <v>14788352.6</v>
      </c>
      <c r="AA12" s="5" t="s">
        <v>72</v>
      </c>
    </row>
    <row r="13" spans="1:27" ht="14.25">
      <c r="A13" s="3" t="s">
        <v>44</v>
      </c>
      <c r="B13" s="4">
        <v>198543</v>
      </c>
      <c r="C13" s="4">
        <v>197322.2</v>
      </c>
      <c r="D13" s="4">
        <v>199659.1</v>
      </c>
      <c r="E13" s="4">
        <v>206675.9</v>
      </c>
      <c r="F13" s="4">
        <v>216177.4</v>
      </c>
      <c r="G13" s="4">
        <v>228625.4</v>
      </c>
      <c r="H13" s="4">
        <v>236804.2</v>
      </c>
      <c r="I13" s="4">
        <v>244560.7</v>
      </c>
      <c r="J13" s="4">
        <v>251865.8</v>
      </c>
      <c r="K13" s="4">
        <v>264845.4</v>
      </c>
      <c r="L13" s="4">
        <v>276828.7</v>
      </c>
      <c r="M13" s="4">
        <v>290022.6</v>
      </c>
      <c r="N13" s="4">
        <v>306588.9</v>
      </c>
      <c r="O13" s="4">
        <v>313984</v>
      </c>
      <c r="P13" s="4">
        <v>309511.7</v>
      </c>
      <c r="Q13" s="4">
        <v>324347</v>
      </c>
      <c r="R13" s="4">
        <v>336110.2</v>
      </c>
      <c r="S13" s="4">
        <v>345068.6</v>
      </c>
      <c r="T13" s="4">
        <v>350968.6</v>
      </c>
      <c r="U13" s="4">
        <v>360582.4</v>
      </c>
      <c r="V13" s="4">
        <v>373301.6</v>
      </c>
      <c r="W13" s="4">
        <v>384032.7</v>
      </c>
      <c r="X13" s="4">
        <v>397034.3</v>
      </c>
      <c r="Y13" s="4">
        <v>410172.8</v>
      </c>
      <c r="Z13" s="4">
        <v>426900.3</v>
      </c>
      <c r="AA13" s="4">
        <v>409803.8</v>
      </c>
    </row>
    <row r="14" spans="1:27" ht="14.25">
      <c r="A14" s="3" t="s">
        <v>45</v>
      </c>
      <c r="B14" s="4">
        <v>13407.8</v>
      </c>
      <c r="C14" s="4">
        <v>9017.6</v>
      </c>
      <c r="D14" s="4">
        <v>9193.4</v>
      </c>
      <c r="E14" s="4">
        <v>11977.8</v>
      </c>
      <c r="F14" s="4">
        <v>11357.6</v>
      </c>
      <c r="G14" s="4">
        <v>12629.6</v>
      </c>
      <c r="H14" s="4">
        <v>14008.6</v>
      </c>
      <c r="I14" s="4">
        <v>15551.4</v>
      </c>
      <c r="J14" s="4">
        <v>16404.8</v>
      </c>
      <c r="K14" s="4">
        <v>18064.2</v>
      </c>
      <c r="L14" s="4">
        <v>20444.8</v>
      </c>
      <c r="M14" s="4">
        <v>23135.9</v>
      </c>
      <c r="N14" s="4">
        <v>27541.5</v>
      </c>
      <c r="O14" s="4">
        <v>31315.7</v>
      </c>
      <c r="P14" s="4">
        <v>32514.7</v>
      </c>
      <c r="Q14" s="4">
        <v>33417.2</v>
      </c>
      <c r="R14" s="4">
        <v>36203.5</v>
      </c>
      <c r="S14" s="4">
        <v>36761.9</v>
      </c>
      <c r="T14" s="4">
        <v>36252</v>
      </c>
      <c r="U14" s="4">
        <v>37317.1</v>
      </c>
      <c r="V14" s="4">
        <v>39568.8</v>
      </c>
      <c r="W14" s="4">
        <v>42000.4</v>
      </c>
      <c r="X14" s="4">
        <v>45176.4</v>
      </c>
      <c r="Y14" s="4">
        <v>48715.6</v>
      </c>
      <c r="Z14" s="4">
        <v>53150.5</v>
      </c>
      <c r="AA14" s="4">
        <v>53163.2</v>
      </c>
    </row>
    <row r="15" spans="1:27" ht="14.25">
      <c r="A15" s="3" t="s">
        <v>46</v>
      </c>
      <c r="B15" s="4">
        <v>41801.5</v>
      </c>
      <c r="C15" s="4">
        <v>48178</v>
      </c>
      <c r="D15" s="4">
        <v>49978.8</v>
      </c>
      <c r="E15" s="4">
        <v>54578.6</v>
      </c>
      <c r="F15" s="4">
        <v>55473.2</v>
      </c>
      <c r="G15" s="4">
        <v>61063.4</v>
      </c>
      <c r="H15" s="4">
        <v>69092.1</v>
      </c>
      <c r="I15" s="4">
        <v>79882.5</v>
      </c>
      <c r="J15" s="4">
        <v>81050.9</v>
      </c>
      <c r="K15" s="4">
        <v>87421</v>
      </c>
      <c r="L15" s="4">
        <v>99776.8</v>
      </c>
      <c r="M15" s="4">
        <v>113231.5</v>
      </c>
      <c r="N15" s="4">
        <v>125885.3</v>
      </c>
      <c r="O15" s="4">
        <v>147036.2</v>
      </c>
      <c r="P15" s="4">
        <v>135353.1</v>
      </c>
      <c r="Q15" s="4">
        <v>142917.6</v>
      </c>
      <c r="R15" s="4">
        <v>149203.1</v>
      </c>
      <c r="S15" s="4">
        <v>146229</v>
      </c>
      <c r="T15" s="4">
        <v>142918.2</v>
      </c>
      <c r="U15" s="4">
        <v>142743.2</v>
      </c>
      <c r="V15" s="4">
        <v>152687.9</v>
      </c>
      <c r="W15" s="4">
        <v>159603.4</v>
      </c>
      <c r="X15" s="4">
        <v>174451.9</v>
      </c>
      <c r="Y15" s="4">
        <v>190081.5</v>
      </c>
      <c r="Z15" s="4">
        <v>203807.5</v>
      </c>
      <c r="AA15" s="4">
        <v>195846.1</v>
      </c>
    </row>
    <row r="16" spans="1:27" ht="14.25">
      <c r="A16" s="3" t="s">
        <v>47</v>
      </c>
      <c r="B16" s="4">
        <v>122457.7</v>
      </c>
      <c r="C16" s="4">
        <v>127255.3</v>
      </c>
      <c r="D16" s="4">
        <v>131495</v>
      </c>
      <c r="E16" s="4">
        <v>134755.9</v>
      </c>
      <c r="F16" s="4">
        <v>142453.3</v>
      </c>
      <c r="G16" s="4">
        <v>153361.1</v>
      </c>
      <c r="H16" s="4">
        <v>158494.7</v>
      </c>
      <c r="I16" s="4">
        <v>163060</v>
      </c>
      <c r="J16" s="4">
        <v>166313.3</v>
      </c>
      <c r="K16" s="4">
        <v>173567.1</v>
      </c>
      <c r="L16" s="4">
        <v>180849</v>
      </c>
      <c r="M16" s="4">
        <v>191531.7</v>
      </c>
      <c r="N16" s="4">
        <v>197972.6</v>
      </c>
      <c r="O16" s="4">
        <v>207276.4</v>
      </c>
      <c r="P16" s="4">
        <v>199422.6</v>
      </c>
      <c r="Q16" s="4">
        <v>209840.2</v>
      </c>
      <c r="R16" s="4">
        <v>213907.9</v>
      </c>
      <c r="S16" s="4">
        <v>219794.8</v>
      </c>
      <c r="T16" s="4">
        <v>223850.7</v>
      </c>
      <c r="U16" s="4">
        <v>230586.9</v>
      </c>
      <c r="V16" s="4">
        <v>236921.5</v>
      </c>
      <c r="W16" s="4">
        <v>245680.2</v>
      </c>
      <c r="X16" s="4">
        <v>256348.6</v>
      </c>
      <c r="Y16" s="4">
        <v>262324.8</v>
      </c>
      <c r="Z16" s="4">
        <v>270437.7</v>
      </c>
      <c r="AA16" s="4">
        <v>271963.2</v>
      </c>
    </row>
    <row r="17" spans="1:27" ht="14.25">
      <c r="A17" s="3" t="s">
        <v>48</v>
      </c>
      <c r="B17" s="4">
        <v>1791713.8</v>
      </c>
      <c r="C17" s="4">
        <v>1783877.6</v>
      </c>
      <c r="D17" s="4">
        <v>1771333</v>
      </c>
      <c r="E17" s="4">
        <v>1813529.3</v>
      </c>
      <c r="F17" s="4">
        <v>1856619</v>
      </c>
      <c r="G17" s="4">
        <v>1901809</v>
      </c>
      <c r="H17" s="4">
        <v>1962576</v>
      </c>
      <c r="I17" s="4">
        <v>1987125</v>
      </c>
      <c r="J17" s="4">
        <v>1996524</v>
      </c>
      <c r="K17" s="4">
        <v>2049674</v>
      </c>
      <c r="L17" s="4">
        <v>2069658</v>
      </c>
      <c r="M17" s="4">
        <v>2156957</v>
      </c>
      <c r="N17" s="4">
        <v>2247830</v>
      </c>
      <c r="O17" s="4">
        <v>2289553</v>
      </c>
      <c r="P17" s="4">
        <v>2192834</v>
      </c>
      <c r="Q17" s="4">
        <v>2305684</v>
      </c>
      <c r="R17" s="4">
        <v>2418099</v>
      </c>
      <c r="S17" s="4">
        <v>2465800</v>
      </c>
      <c r="T17" s="4">
        <v>2527883</v>
      </c>
      <c r="U17" s="4">
        <v>2635393</v>
      </c>
      <c r="V17" s="4">
        <v>2722020</v>
      </c>
      <c r="W17" s="4">
        <v>2822443</v>
      </c>
      <c r="X17" s="4">
        <v>2944074</v>
      </c>
      <c r="Y17" s="4">
        <v>3035165</v>
      </c>
      <c r="Z17" s="4">
        <v>3130661</v>
      </c>
      <c r="AA17" s="4">
        <v>3050322</v>
      </c>
    </row>
    <row r="18" spans="1:27" ht="14.25">
      <c r="A18" s="3" t="s">
        <v>49</v>
      </c>
      <c r="B18" s="4">
        <v>2646.2</v>
      </c>
      <c r="C18" s="4">
        <v>3317.2</v>
      </c>
      <c r="D18" s="4">
        <v>3994.6</v>
      </c>
      <c r="E18" s="4">
        <v>4515.4</v>
      </c>
      <c r="F18" s="4">
        <v>4863.4</v>
      </c>
      <c r="G18" s="4">
        <v>5512.9</v>
      </c>
      <c r="H18" s="4">
        <v>6236.9</v>
      </c>
      <c r="I18" s="4">
        <v>6962.6</v>
      </c>
      <c r="J18" s="4">
        <v>7807.6</v>
      </c>
      <c r="K18" s="4">
        <v>8664.7</v>
      </c>
      <c r="L18" s="4">
        <v>10052.7</v>
      </c>
      <c r="M18" s="4">
        <v>11935.2</v>
      </c>
      <c r="N18" s="4">
        <v>14412.1</v>
      </c>
      <c r="O18" s="4">
        <v>14818.7</v>
      </c>
      <c r="P18" s="4">
        <v>12265.7</v>
      </c>
      <c r="Q18" s="4">
        <v>12897.6</v>
      </c>
      <c r="R18" s="4">
        <v>14624.7</v>
      </c>
      <c r="S18" s="4">
        <v>15656.5</v>
      </c>
      <c r="T18" s="4">
        <v>16568.1</v>
      </c>
      <c r="U18" s="4">
        <v>17482.5</v>
      </c>
      <c r="V18" s="4">
        <v>17890.7</v>
      </c>
      <c r="W18" s="4">
        <v>18745.7</v>
      </c>
      <c r="X18" s="4">
        <v>20676.2</v>
      </c>
      <c r="Y18" s="4">
        <v>22445.3</v>
      </c>
      <c r="Z18" s="4">
        <v>24087.7</v>
      </c>
      <c r="AA18" s="4">
        <v>23483.1</v>
      </c>
    </row>
    <row r="19" spans="1:27" ht="14.25">
      <c r="A19" s="3" t="s">
        <v>50</v>
      </c>
      <c r="B19" s="4">
        <v>47755.4</v>
      </c>
      <c r="C19" s="4">
        <v>53119.3</v>
      </c>
      <c r="D19" s="4">
        <v>65158.2</v>
      </c>
      <c r="E19" s="4">
        <v>72876.2</v>
      </c>
      <c r="F19" s="4">
        <v>82670.8</v>
      </c>
      <c r="G19" s="4">
        <v>96721.8</v>
      </c>
      <c r="H19" s="4">
        <v>108813.8</v>
      </c>
      <c r="I19" s="4">
        <v>120604.6</v>
      </c>
      <c r="J19" s="4">
        <v>128986.9</v>
      </c>
      <c r="K19" s="4">
        <v>137429.2</v>
      </c>
      <c r="L19" s="4">
        <v>149522.7</v>
      </c>
      <c r="M19" s="4">
        <v>162578.1</v>
      </c>
      <c r="N19" s="4">
        <v>175065.9</v>
      </c>
      <c r="O19" s="4">
        <v>167335</v>
      </c>
      <c r="P19" s="4">
        <v>152335.9</v>
      </c>
      <c r="Q19" s="4">
        <v>152268.7</v>
      </c>
      <c r="R19" s="4">
        <v>155050.8</v>
      </c>
      <c r="S19" s="4">
        <v>158535.7</v>
      </c>
      <c r="T19" s="4">
        <v>164099.5</v>
      </c>
      <c r="U19" s="4">
        <v>178477.8</v>
      </c>
      <c r="V19" s="4">
        <v>244098.5</v>
      </c>
      <c r="W19" s="4">
        <v>250808.3</v>
      </c>
      <c r="X19" s="4">
        <v>274033.8</v>
      </c>
      <c r="Y19" s="4">
        <v>306285.7</v>
      </c>
      <c r="Z19" s="4">
        <v>335299.6</v>
      </c>
      <c r="AA19" s="4">
        <v>349263.6</v>
      </c>
    </row>
    <row r="20" spans="1:27" ht="14.25">
      <c r="A20" s="3" t="s">
        <v>51</v>
      </c>
      <c r="B20" s="4">
        <v>95232.8</v>
      </c>
      <c r="C20" s="4">
        <v>104022.9</v>
      </c>
      <c r="D20" s="4">
        <v>113934.6</v>
      </c>
      <c r="E20" s="4">
        <v>116859.8</v>
      </c>
      <c r="F20" s="4">
        <v>125480.9</v>
      </c>
      <c r="G20" s="4">
        <v>127725.7</v>
      </c>
      <c r="H20" s="4">
        <v>135470.3</v>
      </c>
      <c r="I20" s="4">
        <v>145797.4</v>
      </c>
      <c r="J20" s="4">
        <v>160513.4</v>
      </c>
      <c r="K20" s="4">
        <v>174773</v>
      </c>
      <c r="L20" s="4">
        <v>178820.5</v>
      </c>
      <c r="M20" s="4">
        <v>193047.1</v>
      </c>
      <c r="N20" s="4">
        <v>205267</v>
      </c>
      <c r="O20" s="4">
        <v>213818.9</v>
      </c>
      <c r="P20" s="4">
        <v>212390.9</v>
      </c>
      <c r="Q20" s="4">
        <v>197729.2</v>
      </c>
      <c r="R20" s="4">
        <v>178180.5</v>
      </c>
      <c r="S20" s="4">
        <v>166150.7</v>
      </c>
      <c r="T20" s="4">
        <v>159466.8</v>
      </c>
      <c r="U20" s="4">
        <v>156492.5</v>
      </c>
      <c r="V20" s="4">
        <v>155835.6</v>
      </c>
      <c r="W20" s="4">
        <v>152196.6</v>
      </c>
      <c r="X20" s="4">
        <v>154344.2</v>
      </c>
      <c r="Y20" s="4">
        <v>155610.9</v>
      </c>
      <c r="Z20" s="4">
        <v>158762.3</v>
      </c>
      <c r="AA20" s="4">
        <v>145133.3</v>
      </c>
    </row>
    <row r="21" spans="1:27" ht="14.25">
      <c r="A21" s="3" t="s">
        <v>52</v>
      </c>
      <c r="B21" s="4">
        <v>435296.3</v>
      </c>
      <c r="C21" s="4">
        <v>467748</v>
      </c>
      <c r="D21" s="4">
        <v>478936.3</v>
      </c>
      <c r="E21" s="4">
        <v>505352.6</v>
      </c>
      <c r="F21" s="4">
        <v>541434</v>
      </c>
      <c r="G21" s="4">
        <v>588988</v>
      </c>
      <c r="H21" s="4">
        <v>639118</v>
      </c>
      <c r="I21" s="4">
        <v>683263</v>
      </c>
      <c r="J21" s="4">
        <v>727883</v>
      </c>
      <c r="K21" s="4">
        <v>775375</v>
      </c>
      <c r="L21" s="4">
        <v>832410</v>
      </c>
      <c r="M21" s="4">
        <v>897257</v>
      </c>
      <c r="N21" s="4">
        <v>969173</v>
      </c>
      <c r="O21" s="4">
        <v>1022552</v>
      </c>
      <c r="P21" s="4">
        <v>1002045</v>
      </c>
      <c r="Q21" s="4">
        <v>985479</v>
      </c>
      <c r="R21" s="4">
        <v>980239</v>
      </c>
      <c r="S21" s="4">
        <v>948339</v>
      </c>
      <c r="T21" s="4">
        <v>932448</v>
      </c>
      <c r="U21" s="4">
        <v>939949</v>
      </c>
      <c r="V21" s="4">
        <v>978469</v>
      </c>
      <c r="W21" s="4">
        <v>1010688</v>
      </c>
      <c r="X21" s="4">
        <v>1053180</v>
      </c>
      <c r="Y21" s="4">
        <v>1088820</v>
      </c>
      <c r="Z21" s="4">
        <v>1128481</v>
      </c>
      <c r="AA21" s="4">
        <v>1024121</v>
      </c>
    </row>
    <row r="22" spans="1:27" ht="14.25">
      <c r="A22" s="3" t="s">
        <v>53</v>
      </c>
      <c r="B22" s="4">
        <v>1096469.4</v>
      </c>
      <c r="C22" s="4">
        <v>1128313.1</v>
      </c>
      <c r="D22" s="4">
        <v>1144789.1</v>
      </c>
      <c r="E22" s="4">
        <v>1199515.6</v>
      </c>
      <c r="F22" s="4">
        <v>1251478</v>
      </c>
      <c r="G22" s="4">
        <v>1326341</v>
      </c>
      <c r="H22" s="4">
        <v>1384016</v>
      </c>
      <c r="I22" s="4">
        <v>1430220</v>
      </c>
      <c r="J22" s="4">
        <v>1469233</v>
      </c>
      <c r="K22" s="4">
        <v>1532690</v>
      </c>
      <c r="L22" s="4">
        <v>1586085</v>
      </c>
      <c r="M22" s="4">
        <v>1654464</v>
      </c>
      <c r="N22" s="4">
        <v>1742511</v>
      </c>
      <c r="O22" s="4">
        <v>1792805</v>
      </c>
      <c r="P22" s="4">
        <v>1750127</v>
      </c>
      <c r="Q22" s="4">
        <v>1797790</v>
      </c>
      <c r="R22" s="4">
        <v>1848583</v>
      </c>
      <c r="S22" s="4">
        <v>1875325</v>
      </c>
      <c r="T22" s="4">
        <v>1899841</v>
      </c>
      <c r="U22" s="4">
        <v>1927230</v>
      </c>
      <c r="V22" s="4">
        <v>1967466</v>
      </c>
      <c r="W22" s="4">
        <v>1996790</v>
      </c>
      <c r="X22" s="4">
        <v>2046129</v>
      </c>
      <c r="Y22" s="4">
        <v>2101770</v>
      </c>
      <c r="Z22" s="4">
        <v>2169269</v>
      </c>
      <c r="AA22" s="4">
        <v>2054272</v>
      </c>
    </row>
    <row r="23" spans="1:27" ht="14.25">
      <c r="A23" s="3" t="s">
        <v>54</v>
      </c>
      <c r="B23" s="4">
        <v>14532.9</v>
      </c>
      <c r="C23" s="4">
        <v>16099.7</v>
      </c>
      <c r="D23" s="4">
        <v>17934</v>
      </c>
      <c r="E23" s="4">
        <v>19012.8</v>
      </c>
      <c r="F23" s="4">
        <v>18503.8</v>
      </c>
      <c r="G23" s="4">
        <v>19575.5</v>
      </c>
      <c r="H23" s="4">
        <v>21552.4</v>
      </c>
      <c r="I23" s="4">
        <v>23829.9</v>
      </c>
      <c r="J23" s="4">
        <v>25891.6</v>
      </c>
      <c r="K23" s="4">
        <v>28431.4</v>
      </c>
      <c r="L23" s="4">
        <v>31009.1</v>
      </c>
      <c r="M23" s="4">
        <v>34094.9</v>
      </c>
      <c r="N23" s="4">
        <v>37441.3</v>
      </c>
      <c r="O23" s="4">
        <v>40901.7</v>
      </c>
      <c r="P23" s="4">
        <v>38839.2</v>
      </c>
      <c r="Q23" s="4">
        <v>38722.8</v>
      </c>
      <c r="R23" s="4">
        <v>38787</v>
      </c>
      <c r="S23" s="4">
        <v>37509.2</v>
      </c>
      <c r="T23" s="4">
        <v>37022.3</v>
      </c>
      <c r="U23" s="4">
        <v>36632.9</v>
      </c>
      <c r="V23" s="4">
        <v>37522.5</v>
      </c>
      <c r="W23" s="4">
        <v>39254.1</v>
      </c>
      <c r="X23" s="4">
        <v>41338.9</v>
      </c>
      <c r="Y23" s="4">
        <v>43428.3</v>
      </c>
      <c r="Z23" s="4">
        <v>45753.6</v>
      </c>
      <c r="AA23" s="4">
        <v>42019.5</v>
      </c>
    </row>
    <row r="24" spans="1:27" ht="14.25">
      <c r="A24" s="3" t="s">
        <v>55</v>
      </c>
      <c r="B24" s="4">
        <v>811758.4</v>
      </c>
      <c r="C24" s="4">
        <v>936713.8</v>
      </c>
      <c r="D24" s="4">
        <v>988152.8</v>
      </c>
      <c r="E24" s="4">
        <v>1017723.8</v>
      </c>
      <c r="F24" s="4">
        <v>1051978.5</v>
      </c>
      <c r="G24" s="4">
        <v>1112455.9</v>
      </c>
      <c r="H24" s="4">
        <v>1175476.8</v>
      </c>
      <c r="I24" s="4">
        <v>1217299.9</v>
      </c>
      <c r="J24" s="4">
        <v>1261478.2</v>
      </c>
      <c r="K24" s="4">
        <v>1310293</v>
      </c>
      <c r="L24" s="4">
        <v>1346105.3</v>
      </c>
      <c r="M24" s="4">
        <v>1391185.8</v>
      </c>
      <c r="N24" s="4">
        <v>1449716.8</v>
      </c>
      <c r="O24" s="4">
        <v>1477269.4</v>
      </c>
      <c r="P24" s="4">
        <v>1425156.9</v>
      </c>
      <c r="Q24" s="4">
        <v>1449430.4</v>
      </c>
      <c r="R24" s="4">
        <v>1480874.8</v>
      </c>
      <c r="S24" s="4">
        <v>1458006.7</v>
      </c>
      <c r="T24" s="4">
        <v>1451514.3</v>
      </c>
      <c r="U24" s="4">
        <v>1462744.6</v>
      </c>
      <c r="V24" s="4">
        <v>1488049</v>
      </c>
      <c r="W24" s="4">
        <v>1522753.8</v>
      </c>
      <c r="X24" s="4">
        <v>1557795.8</v>
      </c>
      <c r="Y24" s="4">
        <v>1589576.2</v>
      </c>
      <c r="Z24" s="4">
        <v>1609654.9</v>
      </c>
      <c r="AA24" s="4">
        <v>1493117.2</v>
      </c>
    </row>
    <row r="25" spans="1:27" ht="14.25">
      <c r="A25" s="3" t="s">
        <v>56</v>
      </c>
      <c r="B25" s="4">
        <v>6932.5</v>
      </c>
      <c r="C25" s="4">
        <v>7235.6</v>
      </c>
      <c r="D25" s="4">
        <v>7761.3</v>
      </c>
      <c r="E25" s="4">
        <v>8500.2</v>
      </c>
      <c r="F25" s="4">
        <v>9113.6</v>
      </c>
      <c r="G25" s="4">
        <v>9844.7</v>
      </c>
      <c r="H25" s="4">
        <v>10511.1</v>
      </c>
      <c r="I25" s="4">
        <v>10889.4</v>
      </c>
      <c r="J25" s="4">
        <v>11419.7</v>
      </c>
      <c r="K25" s="4">
        <v>12261.9</v>
      </c>
      <c r="L25" s="4">
        <v>13139.3</v>
      </c>
      <c r="M25" s="4">
        <v>14165.6</v>
      </c>
      <c r="N25" s="4">
        <v>15184.6</v>
      </c>
      <c r="O25" s="4">
        <v>16416.5</v>
      </c>
      <c r="P25" s="4">
        <v>16419.5</v>
      </c>
      <c r="Q25" s="4">
        <v>17109.3</v>
      </c>
      <c r="R25" s="4">
        <v>17594.1</v>
      </c>
      <c r="S25" s="4">
        <v>17239.3</v>
      </c>
      <c r="T25" s="4">
        <v>15992.4</v>
      </c>
      <c r="U25" s="4">
        <v>15270.2</v>
      </c>
      <c r="V25" s="4">
        <v>15654.7</v>
      </c>
      <c r="W25" s="4">
        <v>16562</v>
      </c>
      <c r="X25" s="4">
        <v>17673.3</v>
      </c>
      <c r="Y25" s="4">
        <v>18829.4</v>
      </c>
      <c r="Z25" s="4">
        <v>20160.1</v>
      </c>
      <c r="AA25" s="4">
        <v>19132.3</v>
      </c>
    </row>
    <row r="26" spans="1:27" ht="14.25">
      <c r="A26" s="3" t="s">
        <v>57</v>
      </c>
      <c r="B26" s="4">
        <v>3675.8</v>
      </c>
      <c r="C26" s="4">
        <v>4184.1</v>
      </c>
      <c r="D26" s="4">
        <v>5109</v>
      </c>
      <c r="E26" s="4">
        <v>5650.4</v>
      </c>
      <c r="F26" s="4">
        <v>6286</v>
      </c>
      <c r="G26" s="4">
        <v>7726.1</v>
      </c>
      <c r="H26" s="4">
        <v>8432.9</v>
      </c>
      <c r="I26" s="4">
        <v>9168.2</v>
      </c>
      <c r="J26" s="4">
        <v>9416.4</v>
      </c>
      <c r="K26" s="4">
        <v>10528.5</v>
      </c>
      <c r="L26" s="4">
        <v>12265</v>
      </c>
      <c r="M26" s="4">
        <v>15373.6</v>
      </c>
      <c r="N26" s="4">
        <v>20259.6</v>
      </c>
      <c r="O26" s="4">
        <v>22091.6</v>
      </c>
      <c r="P26" s="4">
        <v>17033.8</v>
      </c>
      <c r="Q26" s="4">
        <v>15962.8</v>
      </c>
      <c r="R26" s="4">
        <v>17412.3</v>
      </c>
      <c r="S26" s="4">
        <v>19555.8</v>
      </c>
      <c r="T26" s="4">
        <v>20072.2</v>
      </c>
      <c r="U26" s="4">
        <v>20802.9</v>
      </c>
      <c r="V26" s="4">
        <v>21613.4</v>
      </c>
      <c r="W26" s="4">
        <v>22166.9</v>
      </c>
      <c r="X26" s="4">
        <v>23574.4</v>
      </c>
      <c r="Y26" s="4">
        <v>25307.4</v>
      </c>
      <c r="Z26" s="4">
        <v>26691.6</v>
      </c>
      <c r="AA26" s="4">
        <v>25677.8</v>
      </c>
    </row>
    <row r="27" spans="1:27" ht="14.25">
      <c r="A27" s="3" t="s">
        <v>58</v>
      </c>
      <c r="B27" s="4">
        <v>4574.8</v>
      </c>
      <c r="C27" s="4">
        <v>5935.4</v>
      </c>
      <c r="D27" s="4">
        <v>7819.7</v>
      </c>
      <c r="E27" s="4">
        <v>8787</v>
      </c>
      <c r="F27" s="4">
        <v>9046.6</v>
      </c>
      <c r="G27" s="4">
        <v>11086</v>
      </c>
      <c r="H27" s="4">
        <v>12160.9</v>
      </c>
      <c r="I27" s="4">
        <v>13478.3</v>
      </c>
      <c r="J27" s="4">
        <v>14918.8</v>
      </c>
      <c r="K27" s="4">
        <v>16481.3</v>
      </c>
      <c r="L27" s="4">
        <v>18987.3</v>
      </c>
      <c r="M27" s="4">
        <v>21707.8</v>
      </c>
      <c r="N27" s="4">
        <v>26047.1</v>
      </c>
      <c r="O27" s="4">
        <v>29313</v>
      </c>
      <c r="P27" s="4">
        <v>24262.6</v>
      </c>
      <c r="Q27" s="4">
        <v>25215.9</v>
      </c>
      <c r="R27" s="4">
        <v>28201.9</v>
      </c>
      <c r="S27" s="4">
        <v>30226.9</v>
      </c>
      <c r="T27" s="4">
        <v>31770</v>
      </c>
      <c r="U27" s="4">
        <v>33080.7</v>
      </c>
      <c r="V27" s="4">
        <v>33627.5</v>
      </c>
      <c r="W27" s="4">
        <v>34997</v>
      </c>
      <c r="X27" s="4">
        <v>37981.9</v>
      </c>
      <c r="Y27" s="4">
        <v>40927.7</v>
      </c>
      <c r="Z27" s="4">
        <v>43900.9</v>
      </c>
      <c r="AA27" s="4">
        <v>44467.9</v>
      </c>
    </row>
    <row r="28" spans="1:27" ht="14.25">
      <c r="A28" s="3" t="s">
        <v>59</v>
      </c>
      <c r="B28" s="4">
        <v>14358.7</v>
      </c>
      <c r="C28" s="4">
        <v>14854.4</v>
      </c>
      <c r="D28" s="4">
        <v>15518.3</v>
      </c>
      <c r="E28" s="4">
        <v>16117</v>
      </c>
      <c r="F28" s="4">
        <v>18373.9</v>
      </c>
      <c r="G28" s="4">
        <v>20502.1</v>
      </c>
      <c r="H28" s="4">
        <v>21424.2</v>
      </c>
      <c r="I28" s="4">
        <v>22423.9</v>
      </c>
      <c r="J28" s="4">
        <v>23474.6</v>
      </c>
      <c r="K28" s="4">
        <v>25053.3</v>
      </c>
      <c r="L28" s="4">
        <v>26894</v>
      </c>
      <c r="M28" s="4">
        <v>30683.9</v>
      </c>
      <c r="N28" s="4">
        <v>33658.4</v>
      </c>
      <c r="O28" s="4">
        <v>35998.3</v>
      </c>
      <c r="P28" s="4">
        <v>35116.9</v>
      </c>
      <c r="Q28" s="4">
        <v>38235.9</v>
      </c>
      <c r="R28" s="4">
        <v>39801.1</v>
      </c>
      <c r="S28" s="4">
        <v>41682.7</v>
      </c>
      <c r="T28" s="4">
        <v>44019.4</v>
      </c>
      <c r="U28" s="4">
        <v>46255</v>
      </c>
      <c r="V28" s="4">
        <v>49537.3</v>
      </c>
      <c r="W28" s="4">
        <v>51386.2</v>
      </c>
      <c r="X28" s="4">
        <v>53011.5</v>
      </c>
      <c r="Y28" s="4">
        <v>54847.8</v>
      </c>
      <c r="Z28" s="4">
        <v>56922.5</v>
      </c>
      <c r="AA28" s="4">
        <v>58506.4</v>
      </c>
    </row>
    <row r="29" spans="1:27" ht="14.25">
      <c r="A29" s="3" t="s">
        <v>60</v>
      </c>
      <c r="B29" s="4">
        <v>30037.8</v>
      </c>
      <c r="C29" s="4">
        <v>31359.6</v>
      </c>
      <c r="D29" s="4">
        <v>36049.4</v>
      </c>
      <c r="E29" s="4">
        <v>37451</v>
      </c>
      <c r="F29" s="4">
        <v>39499.8</v>
      </c>
      <c r="G29" s="4">
        <v>43677</v>
      </c>
      <c r="H29" s="4">
        <v>51864.3</v>
      </c>
      <c r="I29" s="4">
        <v>62292.1</v>
      </c>
      <c r="J29" s="4">
        <v>64845.6</v>
      </c>
      <c r="K29" s="4">
        <v>71824.4</v>
      </c>
      <c r="L29" s="4">
        <v>78526</v>
      </c>
      <c r="M29" s="4">
        <v>80028.4</v>
      </c>
      <c r="N29" s="4">
        <v>88123.6</v>
      </c>
      <c r="O29" s="4">
        <v>92857.4</v>
      </c>
      <c r="P29" s="4">
        <v>80466.7</v>
      </c>
      <c r="Q29" s="4">
        <v>84740.8</v>
      </c>
      <c r="R29" s="4">
        <v>86969.8</v>
      </c>
      <c r="S29" s="4">
        <v>84422.2</v>
      </c>
      <c r="T29" s="4">
        <v>86377.6</v>
      </c>
      <c r="U29" s="4">
        <v>89822.9</v>
      </c>
      <c r="V29" s="4">
        <v>95064.1</v>
      </c>
      <c r="W29" s="4">
        <v>98644.2</v>
      </c>
      <c r="X29" s="4">
        <v>107751.2</v>
      </c>
      <c r="Y29" s="4">
        <v>114923.3</v>
      </c>
      <c r="Z29" s="4">
        <v>123671.1</v>
      </c>
      <c r="AA29" s="4">
        <v>115493.7</v>
      </c>
    </row>
    <row r="30" spans="1:27" ht="14.25">
      <c r="A30" s="3" t="s">
        <v>61</v>
      </c>
      <c r="B30" s="4">
        <v>2535</v>
      </c>
      <c r="C30" s="4">
        <v>2721.4</v>
      </c>
      <c r="D30" s="4">
        <v>3003</v>
      </c>
      <c r="E30" s="4">
        <v>3252.5</v>
      </c>
      <c r="F30" s="4">
        <v>3454.2</v>
      </c>
      <c r="G30" s="4">
        <v>3933.6</v>
      </c>
      <c r="H30" s="4">
        <v>4050.4</v>
      </c>
      <c r="I30" s="4">
        <v>4196.6</v>
      </c>
      <c r="J30" s="4">
        <v>4283.1</v>
      </c>
      <c r="K30" s="4">
        <v>4302.1</v>
      </c>
      <c r="L30" s="4">
        <v>4475.3</v>
      </c>
      <c r="M30" s="4">
        <v>4698.4</v>
      </c>
      <c r="N30" s="4">
        <v>5052.1</v>
      </c>
      <c r="O30" s="4">
        <v>5461.8</v>
      </c>
      <c r="P30" s="4">
        <v>5477.9</v>
      </c>
      <c r="Q30" s="4">
        <v>6007</v>
      </c>
      <c r="R30" s="4">
        <v>6042.9</v>
      </c>
      <c r="S30" s="4">
        <v>6477.6</v>
      </c>
      <c r="T30" s="4">
        <v>7019.2</v>
      </c>
      <c r="U30" s="4">
        <v>7716.2</v>
      </c>
      <c r="V30" s="4">
        <v>8888.8</v>
      </c>
      <c r="W30" s="4">
        <v>9381.1</v>
      </c>
      <c r="X30" s="4">
        <v>10651.8</v>
      </c>
      <c r="Y30" s="4">
        <v>11510.6</v>
      </c>
      <c r="Z30" s="4">
        <v>12551.5</v>
      </c>
      <c r="AA30" s="4">
        <v>11818.3</v>
      </c>
    </row>
    <row r="31" spans="1:27" ht="14.25">
      <c r="A31" s="3" t="s">
        <v>62</v>
      </c>
      <c r="B31" s="4">
        <v>314216.3</v>
      </c>
      <c r="C31" s="4">
        <v>320644.8</v>
      </c>
      <c r="D31" s="4">
        <v>331862.5</v>
      </c>
      <c r="E31" s="4">
        <v>352810.7</v>
      </c>
      <c r="F31" s="4">
        <v>375889</v>
      </c>
      <c r="G31" s="4">
        <v>405832</v>
      </c>
      <c r="H31" s="4">
        <v>430408</v>
      </c>
      <c r="I31" s="4">
        <v>448394</v>
      </c>
      <c r="J31" s="4">
        <v>458616</v>
      </c>
      <c r="K31" s="4">
        <v>472578</v>
      </c>
      <c r="L31" s="4">
        <v>491394</v>
      </c>
      <c r="M31" s="4">
        <v>520586</v>
      </c>
      <c r="N31" s="4">
        <v>552505</v>
      </c>
      <c r="O31" s="4">
        <v>578387</v>
      </c>
      <c r="P31" s="4">
        <v>561185</v>
      </c>
      <c r="Q31" s="4">
        <v>574280</v>
      </c>
      <c r="R31" s="4">
        <v>585953</v>
      </c>
      <c r="S31" s="4">
        <v>590316</v>
      </c>
      <c r="T31" s="4">
        <v>595709</v>
      </c>
      <c r="U31" s="4">
        <v>604814</v>
      </c>
      <c r="V31" s="4">
        <v>620835</v>
      </c>
      <c r="W31" s="4">
        <v>634824</v>
      </c>
      <c r="X31" s="4">
        <v>661566</v>
      </c>
      <c r="Y31" s="4">
        <v>692632</v>
      </c>
      <c r="Z31" s="4">
        <v>724960</v>
      </c>
      <c r="AA31" s="4">
        <v>713731</v>
      </c>
    </row>
    <row r="32" spans="1:27" ht="14.25">
      <c r="A32" s="3" t="s">
        <v>63</v>
      </c>
      <c r="B32" s="4">
        <v>165783.3</v>
      </c>
      <c r="C32" s="4">
        <v>167178.2</v>
      </c>
      <c r="D32" s="4">
        <v>167327.8</v>
      </c>
      <c r="E32" s="4">
        <v>173885.8</v>
      </c>
      <c r="F32" s="4">
        <v>181186.5</v>
      </c>
      <c r="G32" s="4">
        <v>190624.8</v>
      </c>
      <c r="H32" s="4">
        <v>197076.6</v>
      </c>
      <c r="I32" s="4">
        <v>202353.4</v>
      </c>
      <c r="J32" s="4">
        <v>207247.7</v>
      </c>
      <c r="K32" s="4">
        <v>216098.3</v>
      </c>
      <c r="L32" s="4">
        <v>225888.1</v>
      </c>
      <c r="M32" s="4">
        <v>239076</v>
      </c>
      <c r="N32" s="4">
        <v>253604.7</v>
      </c>
      <c r="O32" s="4">
        <v>262414.8</v>
      </c>
      <c r="P32" s="4">
        <v>256671</v>
      </c>
      <c r="Q32" s="4">
        <v>263633.5</v>
      </c>
      <c r="R32" s="4">
        <v>276404</v>
      </c>
      <c r="S32" s="4">
        <v>283548.2</v>
      </c>
      <c r="T32" s="4">
        <v>288624.2</v>
      </c>
      <c r="U32" s="4">
        <v>297230.2</v>
      </c>
      <c r="V32" s="4">
        <v>307037.7</v>
      </c>
      <c r="W32" s="4">
        <v>318952.7</v>
      </c>
      <c r="X32" s="4">
        <v>329416.8</v>
      </c>
      <c r="Y32" s="4">
        <v>344416.8</v>
      </c>
      <c r="Z32" s="4">
        <v>355290.9</v>
      </c>
      <c r="AA32" s="4">
        <v>340263.5</v>
      </c>
    </row>
    <row r="33" spans="1:27" ht="14.25">
      <c r="A33" s="3" t="s">
        <v>64</v>
      </c>
      <c r="B33" s="4">
        <v>95998.1</v>
      </c>
      <c r="C33" s="4">
        <v>111019.8</v>
      </c>
      <c r="D33" s="4">
        <v>124060.8</v>
      </c>
      <c r="E33" s="4">
        <v>137505.4</v>
      </c>
      <c r="F33" s="4">
        <v>140351.3</v>
      </c>
      <c r="G33" s="4">
        <v>165740.7</v>
      </c>
      <c r="H33" s="4">
        <v>189215.7</v>
      </c>
      <c r="I33" s="4">
        <v>185764</v>
      </c>
      <c r="J33" s="4">
        <v>169660.2</v>
      </c>
      <c r="K33" s="4">
        <v>182318.2</v>
      </c>
      <c r="L33" s="4">
        <v>216371.6</v>
      </c>
      <c r="M33" s="4">
        <v>240580.9</v>
      </c>
      <c r="N33" s="4">
        <v>273922.1</v>
      </c>
      <c r="O33" s="4">
        <v>319339.7</v>
      </c>
      <c r="P33" s="4">
        <v>281412.8</v>
      </c>
      <c r="Q33" s="4">
        <v>318677.7</v>
      </c>
      <c r="R33" s="4">
        <v>333784.9</v>
      </c>
      <c r="S33" s="4">
        <v>343554.9</v>
      </c>
      <c r="T33" s="4">
        <v>348003.8</v>
      </c>
      <c r="U33" s="4">
        <v>362421.4</v>
      </c>
      <c r="V33" s="4">
        <v>381928.7</v>
      </c>
      <c r="W33" s="4">
        <v>377311.8</v>
      </c>
      <c r="X33" s="4">
        <v>410506.2</v>
      </c>
      <c r="Y33" s="4">
        <v>435875.2</v>
      </c>
      <c r="Z33" s="4">
        <v>469113.9</v>
      </c>
      <c r="AA33" s="4">
        <v>460958.8</v>
      </c>
    </row>
    <row r="34" spans="1:27" ht="14.25">
      <c r="A34" s="3" t="s">
        <v>65</v>
      </c>
      <c r="B34" s="4">
        <v>80203.8</v>
      </c>
      <c r="C34" s="4">
        <v>84875.3</v>
      </c>
      <c r="D34" s="4">
        <v>90904.8</v>
      </c>
      <c r="E34" s="4">
        <v>96769</v>
      </c>
      <c r="F34" s="4">
        <v>104225.1</v>
      </c>
      <c r="G34" s="4">
        <v>112521.7</v>
      </c>
      <c r="H34" s="4">
        <v>119098.2</v>
      </c>
      <c r="I34" s="4">
        <v>124721.5</v>
      </c>
      <c r="J34" s="4">
        <v>127734.3</v>
      </c>
      <c r="K34" s="4">
        <v>133144.8</v>
      </c>
      <c r="L34" s="4">
        <v>137485.7</v>
      </c>
      <c r="M34" s="4">
        <v>143562.1</v>
      </c>
      <c r="N34" s="4">
        <v>152166</v>
      </c>
      <c r="O34" s="4">
        <v>156158.2</v>
      </c>
      <c r="P34" s="4">
        <v>155546.5</v>
      </c>
      <c r="Q34" s="4">
        <v>157970.8</v>
      </c>
      <c r="R34" s="4">
        <v>154128.2</v>
      </c>
      <c r="S34" s="4">
        <v>147214.8</v>
      </c>
      <c r="T34" s="4">
        <v>149802.3</v>
      </c>
      <c r="U34" s="4">
        <v>151135.8</v>
      </c>
      <c r="V34" s="4">
        <v>156517.3</v>
      </c>
      <c r="W34" s="4">
        <v>161993.3</v>
      </c>
      <c r="X34" s="4">
        <v>169642.3</v>
      </c>
      <c r="Y34" s="4">
        <v>177465.9</v>
      </c>
      <c r="Z34" s="4">
        <v>185536.3</v>
      </c>
      <c r="AA34" s="4">
        <v>174309.6</v>
      </c>
    </row>
    <row r="35" spans="1:27" ht="14.25">
      <c r="A35" s="3" t="s">
        <v>66</v>
      </c>
      <c r="B35" s="4">
        <v>27109.7</v>
      </c>
      <c r="C35" s="4">
        <v>27634.4</v>
      </c>
      <c r="D35" s="4">
        <v>29416.1</v>
      </c>
      <c r="E35" s="4">
        <v>33424.6</v>
      </c>
      <c r="F35" s="4">
        <v>30233</v>
      </c>
      <c r="G35" s="4">
        <v>36656.5</v>
      </c>
      <c r="H35" s="4">
        <v>40955.7</v>
      </c>
      <c r="I35" s="4">
        <v>43982.8</v>
      </c>
      <c r="J35" s="4">
        <v>45599.2</v>
      </c>
      <c r="K35" s="4">
        <v>54181.4</v>
      </c>
      <c r="L35" s="4">
        <v>70256.2</v>
      </c>
      <c r="M35" s="4">
        <v>86573</v>
      </c>
      <c r="N35" s="4">
        <v>113758.6</v>
      </c>
      <c r="O35" s="4">
        <v>131496.4</v>
      </c>
      <c r="P35" s="4">
        <v>113845.5</v>
      </c>
      <c r="Q35" s="4">
        <v>111974.8</v>
      </c>
      <c r="R35" s="4">
        <v>115903.8</v>
      </c>
      <c r="S35" s="4">
        <v>116534.7</v>
      </c>
      <c r="T35" s="4">
        <v>126730.7</v>
      </c>
      <c r="U35" s="4">
        <v>133298.3</v>
      </c>
      <c r="V35" s="4">
        <v>140658.1</v>
      </c>
      <c r="W35" s="4">
        <v>152523.2</v>
      </c>
      <c r="X35" s="4">
        <v>169987.9</v>
      </c>
      <c r="Y35" s="4">
        <v>184808.5</v>
      </c>
      <c r="Z35" s="4">
        <v>201790</v>
      </c>
      <c r="AA35" s="4">
        <v>198751</v>
      </c>
    </row>
    <row r="36" spans="1:27" ht="14.25">
      <c r="A36" s="3" t="s">
        <v>67</v>
      </c>
      <c r="B36" s="4">
        <v>14032.8</v>
      </c>
      <c r="C36" s="4">
        <v>14586.6</v>
      </c>
      <c r="D36" s="4">
        <v>15958.8</v>
      </c>
      <c r="E36" s="4">
        <v>17157.1</v>
      </c>
      <c r="F36" s="4">
        <v>18315.9</v>
      </c>
      <c r="G36" s="4">
        <v>19096</v>
      </c>
      <c r="H36" s="4">
        <v>20399.7</v>
      </c>
      <c r="I36" s="4">
        <v>21809.5</v>
      </c>
      <c r="J36" s="4">
        <v>22974.2</v>
      </c>
      <c r="K36" s="4">
        <v>24295.2</v>
      </c>
      <c r="L36" s="4">
        <v>25576.4</v>
      </c>
      <c r="M36" s="4">
        <v>27654.7</v>
      </c>
      <c r="N36" s="4">
        <v>30729.6</v>
      </c>
      <c r="O36" s="4">
        <v>33204.3</v>
      </c>
      <c r="P36" s="4">
        <v>31725.2</v>
      </c>
      <c r="Q36" s="4">
        <v>31693.5</v>
      </c>
      <c r="R36" s="4">
        <v>32265.7</v>
      </c>
      <c r="S36" s="4">
        <v>31475.2</v>
      </c>
      <c r="T36" s="4">
        <v>31508.8</v>
      </c>
      <c r="U36" s="4">
        <v>32532</v>
      </c>
      <c r="V36" s="4">
        <v>33591.7</v>
      </c>
      <c r="W36" s="4">
        <v>35029.6</v>
      </c>
      <c r="X36" s="4">
        <v>37370</v>
      </c>
      <c r="Y36" s="4">
        <v>39949.3</v>
      </c>
      <c r="Z36" s="4">
        <v>42328.5</v>
      </c>
      <c r="AA36" s="4">
        <v>41480.4</v>
      </c>
    </row>
    <row r="37" spans="1:27" ht="14.25">
      <c r="A37" s="3" t="s">
        <v>68</v>
      </c>
      <c r="B37" s="4">
        <v>13268.5</v>
      </c>
      <c r="C37" s="4">
        <v>14933.2</v>
      </c>
      <c r="D37" s="4">
        <v>16997.9</v>
      </c>
      <c r="E37" s="4">
        <v>17903.1</v>
      </c>
      <c r="F37" s="4">
        <v>17260.9</v>
      </c>
      <c r="G37" s="4">
        <v>19776.9</v>
      </c>
      <c r="H37" s="4">
        <v>21384.4</v>
      </c>
      <c r="I37" s="4">
        <v>23557.5</v>
      </c>
      <c r="J37" s="4">
        <v>26780.4</v>
      </c>
      <c r="K37" s="4">
        <v>30795.2</v>
      </c>
      <c r="L37" s="4">
        <v>34826.3</v>
      </c>
      <c r="M37" s="4">
        <v>40832.1</v>
      </c>
      <c r="N37" s="4">
        <v>50455.9</v>
      </c>
      <c r="O37" s="4">
        <v>59567.3</v>
      </c>
      <c r="P37" s="4">
        <v>57993.5</v>
      </c>
      <c r="Q37" s="4">
        <v>62058.5</v>
      </c>
      <c r="R37" s="4">
        <v>64351</v>
      </c>
      <c r="S37" s="4">
        <v>66652.1</v>
      </c>
      <c r="T37" s="4">
        <v>67127.2</v>
      </c>
      <c r="U37" s="4">
        <v>68680</v>
      </c>
      <c r="V37" s="4">
        <v>71906.8</v>
      </c>
      <c r="W37" s="4">
        <v>72984.8</v>
      </c>
      <c r="X37" s="4">
        <v>75634.9</v>
      </c>
      <c r="Y37" s="4">
        <v>80072.7</v>
      </c>
      <c r="Z37" s="4">
        <v>84046.9</v>
      </c>
      <c r="AA37" s="4">
        <v>82420.9</v>
      </c>
    </row>
    <row r="38" spans="1:27" ht="14.25">
      <c r="A38" s="3" t="s">
        <v>69</v>
      </c>
      <c r="B38" s="4">
        <v>89932.5</v>
      </c>
      <c r="C38" s="4">
        <v>90993.2</v>
      </c>
      <c r="D38" s="4">
        <v>97197</v>
      </c>
      <c r="E38" s="4">
        <v>104126.9</v>
      </c>
      <c r="F38" s="4">
        <v>110428</v>
      </c>
      <c r="G38" s="4">
        <v>119381</v>
      </c>
      <c r="H38" s="4">
        <v>127302</v>
      </c>
      <c r="I38" s="4">
        <v>130218</v>
      </c>
      <c r="J38" s="4">
        <v>132423</v>
      </c>
      <c r="K38" s="4">
        <v>139033</v>
      </c>
      <c r="L38" s="4">
        <v>143921</v>
      </c>
      <c r="M38" s="4">
        <v>150758</v>
      </c>
      <c r="N38" s="4">
        <v>164142</v>
      </c>
      <c r="O38" s="4">
        <v>170940</v>
      </c>
      <c r="P38" s="4">
        <v>159066</v>
      </c>
      <c r="Q38" s="4">
        <v>164663</v>
      </c>
      <c r="R38" s="4">
        <v>171583</v>
      </c>
      <c r="S38" s="4">
        <v>173661</v>
      </c>
      <c r="T38" s="4">
        <v>175985</v>
      </c>
      <c r="U38" s="4">
        <v>178410</v>
      </c>
      <c r="V38" s="4">
        <v>182599</v>
      </c>
      <c r="W38" s="4">
        <v>187394</v>
      </c>
      <c r="X38" s="4">
        <v>195707</v>
      </c>
      <c r="Y38" s="4">
        <v>201314</v>
      </c>
      <c r="Z38" s="4">
        <v>207526</v>
      </c>
      <c r="AA38" s="4">
        <v>204137</v>
      </c>
    </row>
    <row r="39" spans="1:27" ht="14.25">
      <c r="A39" s="3" t="s">
        <v>70</v>
      </c>
      <c r="B39" s="4">
        <v>179551.9</v>
      </c>
      <c r="C39" s="4">
        <v>202972.5</v>
      </c>
      <c r="D39" s="4">
        <v>209311</v>
      </c>
      <c r="E39" s="4">
        <v>213388.2</v>
      </c>
      <c r="F39" s="4">
        <v>227407.1</v>
      </c>
      <c r="G39" s="4">
        <v>253468.8</v>
      </c>
      <c r="H39" s="4">
        <v>240345.6</v>
      </c>
      <c r="I39" s="4">
        <v>251547.5</v>
      </c>
      <c r="J39" s="4">
        <v>262841</v>
      </c>
      <c r="K39" s="4">
        <v>275653.7</v>
      </c>
      <c r="L39" s="4">
        <v>279530</v>
      </c>
      <c r="M39" s="4">
        <v>299097.8</v>
      </c>
      <c r="N39" s="4">
        <v>318328.6</v>
      </c>
      <c r="O39" s="4">
        <v>314246.1</v>
      </c>
      <c r="P39" s="4">
        <v>277564.8</v>
      </c>
      <c r="Q39" s="4">
        <v>330602.2</v>
      </c>
      <c r="R39" s="4">
        <v>365818.2</v>
      </c>
      <c r="S39" s="4">
        <v>381499.2</v>
      </c>
      <c r="T39" s="4">
        <v>392121.5</v>
      </c>
      <c r="U39" s="4">
        <v>390172.3</v>
      </c>
      <c r="V39" s="4">
        <v>404986.7</v>
      </c>
      <c r="W39" s="4">
        <v>413017.1</v>
      </c>
      <c r="X39" s="4">
        <v>425594.5</v>
      </c>
      <c r="Y39" s="4">
        <v>417117.7</v>
      </c>
      <c r="Z39" s="4">
        <v>423512.4</v>
      </c>
      <c r="AA39" s="4">
        <v>421343.3</v>
      </c>
    </row>
    <row r="40" spans="1:27" ht="14.25">
      <c r="A40" s="3" t="s">
        <v>71</v>
      </c>
      <c r="B40" s="4">
        <v>930090.9</v>
      </c>
      <c r="C40" s="4">
        <v>1012471.1</v>
      </c>
      <c r="D40" s="4">
        <v>1242582.7</v>
      </c>
      <c r="E40" s="4">
        <v>1328351.8</v>
      </c>
      <c r="F40" s="4">
        <v>1415868.2</v>
      </c>
      <c r="G40" s="4">
        <v>1612297.4</v>
      </c>
      <c r="H40" s="4">
        <v>1645612.4</v>
      </c>
      <c r="I40" s="4">
        <v>1699010.9</v>
      </c>
      <c r="J40" s="4">
        <v>1634049.6</v>
      </c>
      <c r="K40" s="4">
        <v>1744960.7</v>
      </c>
      <c r="L40" s="4">
        <v>1834154.7</v>
      </c>
      <c r="M40" s="4">
        <v>1943009.7</v>
      </c>
      <c r="N40" s="4">
        <v>2033500.9</v>
      </c>
      <c r="O40" s="4">
        <v>1805498.1</v>
      </c>
      <c r="P40" s="4">
        <v>1582473.6</v>
      </c>
      <c r="Q40" s="4">
        <v>1686185.1</v>
      </c>
      <c r="R40" s="4">
        <v>1707464.2</v>
      </c>
      <c r="S40" s="4">
        <v>1886449.1</v>
      </c>
      <c r="T40" s="4">
        <v>1870799.3</v>
      </c>
      <c r="U40" s="4">
        <v>2060776.3</v>
      </c>
      <c r="V40" s="4">
        <v>2358745.7</v>
      </c>
      <c r="W40" s="4">
        <v>2168894.9</v>
      </c>
      <c r="X40" s="4">
        <v>2103425.5</v>
      </c>
      <c r="Y40" s="4">
        <v>2159178.7</v>
      </c>
      <c r="Z40" s="4">
        <v>2256819</v>
      </c>
      <c r="AA40" s="5">
        <f>AA17/Z17*Z40</f>
        <v>2198904.527100826</v>
      </c>
    </row>
    <row r="42" ht="14.25">
      <c r="A42" s="1" t="s">
        <v>73</v>
      </c>
    </row>
    <row r="43" spans="1:2" ht="14.25">
      <c r="A43" s="1" t="s">
        <v>72</v>
      </c>
      <c r="B43" s="1" t="s">
        <v>74</v>
      </c>
    </row>
    <row r="45" spans="1:2" ht="14.25">
      <c r="A45" s="1" t="s">
        <v>5</v>
      </c>
      <c r="B45" s="1" t="s">
        <v>6</v>
      </c>
    </row>
    <row r="46" spans="1:2" ht="14.25">
      <c r="A46" s="1" t="s">
        <v>7</v>
      </c>
      <c r="B46" s="1" t="s">
        <v>75</v>
      </c>
    </row>
    <row r="47" spans="1:2" ht="14.25">
      <c r="A47" s="1" t="s">
        <v>9</v>
      </c>
      <c r="B47" s="1" t="s">
        <v>10</v>
      </c>
    </row>
    <row r="48" spans="2:27" ht="14.25">
      <c r="B48" s="6">
        <f>SUM(B51:B79)</f>
        <v>1548462.9999999998</v>
      </c>
      <c r="C48" s="6">
        <f aca="true" t="shared" si="1" ref="C48:AA48">SUM(C51:C79)</f>
        <v>1604751.8999999997</v>
      </c>
      <c r="D48" s="6">
        <f t="shared" si="1"/>
        <v>1683288.7000000002</v>
      </c>
      <c r="E48" s="6">
        <f t="shared" si="1"/>
        <v>1743982.1</v>
      </c>
      <c r="F48" s="6">
        <f t="shared" si="1"/>
        <v>1781824.2999999998</v>
      </c>
      <c r="G48" s="6">
        <f t="shared" si="1"/>
        <v>1910124.9</v>
      </c>
      <c r="H48" s="6">
        <f t="shared" si="1"/>
        <v>1944974.1</v>
      </c>
      <c r="I48" s="6">
        <f t="shared" si="1"/>
        <v>1968608.0999999999</v>
      </c>
      <c r="J48" s="6">
        <f t="shared" si="1"/>
        <v>1954456.4999999995</v>
      </c>
      <c r="K48" s="6">
        <f t="shared" si="1"/>
        <v>2028317.1</v>
      </c>
      <c r="L48" s="6">
        <f t="shared" si="1"/>
        <v>2091589.6999999997</v>
      </c>
      <c r="M48" s="6">
        <f t="shared" si="1"/>
        <v>2215826</v>
      </c>
      <c r="N48" s="6">
        <f t="shared" si="1"/>
        <v>2329526.4999999995</v>
      </c>
      <c r="O48" s="6">
        <f t="shared" si="1"/>
        <v>2322329.5</v>
      </c>
      <c r="P48" s="6">
        <f t="shared" si="1"/>
        <v>2047303.2000000002</v>
      </c>
      <c r="Q48" s="6">
        <f t="shared" si="1"/>
        <v>2208496.1000000006</v>
      </c>
      <c r="R48" s="6">
        <f t="shared" si="1"/>
        <v>2296047.8</v>
      </c>
      <c r="S48" s="6">
        <f t="shared" si="1"/>
        <v>2326770.7</v>
      </c>
      <c r="T48" s="6">
        <f t="shared" si="1"/>
        <v>2330366.3</v>
      </c>
      <c r="U48" s="6">
        <f t="shared" si="1"/>
        <v>2398546.9000000004</v>
      </c>
      <c r="V48" s="6">
        <f t="shared" si="1"/>
        <v>2562228.0999999996</v>
      </c>
      <c r="W48" s="6">
        <f t="shared" si="1"/>
        <v>2587434.0000000005</v>
      </c>
      <c r="X48" s="6">
        <f t="shared" si="1"/>
        <v>2665488</v>
      </c>
      <c r="Y48" s="6">
        <f t="shared" si="1"/>
        <v>2737845.6000000006</v>
      </c>
      <c r="Z48" s="6">
        <f t="shared" si="1"/>
        <v>2798866.0000000005</v>
      </c>
      <c r="AA48" s="6">
        <f t="shared" si="1"/>
        <v>2620218.426316542</v>
      </c>
    </row>
    <row r="49" spans="1:27" ht="14.25">
      <c r="A49" s="3" t="s">
        <v>11</v>
      </c>
      <c r="B49" s="3" t="s">
        <v>12</v>
      </c>
      <c r="C49" s="3" t="s">
        <v>13</v>
      </c>
      <c r="D49" s="3" t="s">
        <v>14</v>
      </c>
      <c r="E49" s="3" t="s">
        <v>15</v>
      </c>
      <c r="F49" s="3" t="s">
        <v>16</v>
      </c>
      <c r="G49" s="3" t="s">
        <v>17</v>
      </c>
      <c r="H49" s="3" t="s">
        <v>18</v>
      </c>
      <c r="I49" s="3" t="s">
        <v>19</v>
      </c>
      <c r="J49" s="3" t="s">
        <v>20</v>
      </c>
      <c r="K49" s="3" t="s">
        <v>21</v>
      </c>
      <c r="L49" s="3" t="s">
        <v>22</v>
      </c>
      <c r="M49" s="3" t="s">
        <v>23</v>
      </c>
      <c r="N49" s="3" t="s">
        <v>24</v>
      </c>
      <c r="O49" s="3" t="s">
        <v>25</v>
      </c>
      <c r="P49" s="3" t="s">
        <v>26</v>
      </c>
      <c r="Q49" s="3" t="s">
        <v>27</v>
      </c>
      <c r="R49" s="3" t="s">
        <v>28</v>
      </c>
      <c r="S49" s="3" t="s">
        <v>29</v>
      </c>
      <c r="T49" s="3" t="s">
        <v>30</v>
      </c>
      <c r="U49" s="3" t="s">
        <v>31</v>
      </c>
      <c r="V49" s="3" t="s">
        <v>32</v>
      </c>
      <c r="W49" s="3" t="s">
        <v>33</v>
      </c>
      <c r="X49" s="3" t="s">
        <v>34</v>
      </c>
      <c r="Y49" s="3" t="s">
        <v>35</v>
      </c>
      <c r="Z49" s="3" t="s">
        <v>36</v>
      </c>
      <c r="AA49" s="3" t="s">
        <v>37</v>
      </c>
    </row>
    <row r="50" spans="1:256" ht="14.25">
      <c r="A50" s="3" t="s">
        <v>39</v>
      </c>
      <c r="B50" s="4">
        <v>1548889.4</v>
      </c>
      <c r="C50" s="4">
        <v>1605391.1</v>
      </c>
      <c r="D50" s="4">
        <v>1683931.3</v>
      </c>
      <c r="E50" s="4">
        <v>1744392.2</v>
      </c>
      <c r="F50" s="4">
        <v>1782522.7</v>
      </c>
      <c r="G50" s="4">
        <v>1910786</v>
      </c>
      <c r="H50" s="4">
        <v>1945940.5</v>
      </c>
      <c r="I50" s="4">
        <v>1969888.7</v>
      </c>
      <c r="J50" s="4">
        <v>1955707.8</v>
      </c>
      <c r="K50" s="4">
        <v>2029710.5</v>
      </c>
      <c r="L50" s="4">
        <v>2092862.1</v>
      </c>
      <c r="M50" s="4">
        <v>2216869.8</v>
      </c>
      <c r="N50" s="4">
        <v>2330458.8</v>
      </c>
      <c r="O50" s="4">
        <v>2323585.1</v>
      </c>
      <c r="P50" s="4">
        <v>2048802.4</v>
      </c>
      <c r="Q50" s="4">
        <v>2207421.8</v>
      </c>
      <c r="R50" s="4">
        <v>2296391.5</v>
      </c>
      <c r="S50" s="4">
        <v>2327109.8</v>
      </c>
      <c r="T50" s="4">
        <v>2330250.4</v>
      </c>
      <c r="U50" s="4">
        <v>2398339.5</v>
      </c>
      <c r="V50" s="4">
        <v>2562216.9</v>
      </c>
      <c r="W50" s="4">
        <v>2587298.8</v>
      </c>
      <c r="X50" s="4">
        <v>2666021.2</v>
      </c>
      <c r="Y50" s="4">
        <v>2737659.6</v>
      </c>
      <c r="Z50" s="4">
        <v>2798428.6</v>
      </c>
      <c r="AA50" s="5" t="s">
        <v>72</v>
      </c>
      <c r="EH50" s="4">
        <v>1548889.4</v>
      </c>
      <c r="EI50" s="4">
        <v>1548889.4</v>
      </c>
      <c r="EJ50" s="4">
        <v>1548889.4</v>
      </c>
      <c r="EK50" s="4">
        <v>1548889.4</v>
      </c>
      <c r="EL50" s="4">
        <v>1548889.4</v>
      </c>
      <c r="EM50" s="4">
        <v>1548889.4</v>
      </c>
      <c r="EN50" s="4">
        <v>1548889.4</v>
      </c>
      <c r="EO50" s="4">
        <v>1548889.4</v>
      </c>
      <c r="EP50" s="4">
        <v>1548889.4</v>
      </c>
      <c r="EQ50" s="4">
        <v>1548889.4</v>
      </c>
      <c r="ER50" s="4">
        <v>1548889.4</v>
      </c>
      <c r="ES50" s="4">
        <v>1548889.4</v>
      </c>
      <c r="ET50" s="4">
        <v>1548889.4</v>
      </c>
      <c r="EU50" s="4">
        <v>1548889.4</v>
      </c>
      <c r="EV50" s="4">
        <v>1548889.4</v>
      </c>
      <c r="EW50" s="4">
        <v>1548889.4</v>
      </c>
      <c r="EX50" s="4">
        <v>1548889.4</v>
      </c>
      <c r="EY50" s="4">
        <v>1548889.4</v>
      </c>
      <c r="EZ50" s="4">
        <v>1548889.4</v>
      </c>
      <c r="FA50" s="4">
        <v>1548889.4</v>
      </c>
      <c r="FB50" s="4">
        <v>1548889.4</v>
      </c>
      <c r="FC50" s="4">
        <v>1548889.4</v>
      </c>
      <c r="FD50" s="4">
        <v>1548889.4</v>
      </c>
      <c r="FE50" s="4">
        <v>1548889.4</v>
      </c>
      <c r="FF50" s="4">
        <v>1548889.4</v>
      </c>
      <c r="FG50" s="4">
        <v>1548889.4</v>
      </c>
      <c r="FH50" s="4">
        <v>1548889.4</v>
      </c>
      <c r="FI50" s="4">
        <v>1548889.4</v>
      </c>
      <c r="FJ50" s="4">
        <v>1548889.4</v>
      </c>
      <c r="FK50" s="4">
        <v>1548889.4</v>
      </c>
      <c r="FL50" s="4">
        <v>1548889.4</v>
      </c>
      <c r="FM50" s="4">
        <v>1548889.4</v>
      </c>
      <c r="FN50" s="4">
        <v>1548889.4</v>
      </c>
      <c r="FO50" s="4">
        <v>1548889.4</v>
      </c>
      <c r="FP50" s="4">
        <v>1548889.4</v>
      </c>
      <c r="FQ50" s="4">
        <v>1548889.4</v>
      </c>
      <c r="FR50" s="4">
        <v>1548889.4</v>
      </c>
      <c r="FS50" s="4">
        <v>1548889.4</v>
      </c>
      <c r="FT50" s="4">
        <v>1548889.4</v>
      </c>
      <c r="FU50" s="4">
        <v>1548889.4</v>
      </c>
      <c r="FV50" s="4">
        <v>1548889.4</v>
      </c>
      <c r="FW50" s="4">
        <v>1548889.4</v>
      </c>
      <c r="FX50" s="4">
        <v>1548889.4</v>
      </c>
      <c r="FY50" s="4">
        <v>1548889.4</v>
      </c>
      <c r="FZ50" s="4">
        <v>1548889.4</v>
      </c>
      <c r="GA50" s="4">
        <v>1548889.4</v>
      </c>
      <c r="GB50" s="4">
        <v>1548889.4</v>
      </c>
      <c r="GC50" s="4">
        <v>1548889.4</v>
      </c>
      <c r="GD50" s="4">
        <v>1548889.4</v>
      </c>
      <c r="GE50" s="4">
        <v>1548889.4</v>
      </c>
      <c r="GF50" s="4">
        <v>1548889.4</v>
      </c>
      <c r="GG50" s="4">
        <v>1548889.4</v>
      </c>
      <c r="GH50" s="4">
        <v>1548889.4</v>
      </c>
      <c r="GI50" s="4">
        <v>1548889.4</v>
      </c>
      <c r="GJ50" s="4">
        <v>1548889.4</v>
      </c>
      <c r="GK50" s="4">
        <v>1548889.4</v>
      </c>
      <c r="GL50" s="4">
        <v>1548889.4</v>
      </c>
      <c r="GM50" s="4">
        <v>1548889.4</v>
      </c>
      <c r="GN50" s="4">
        <v>1548889.4</v>
      </c>
      <c r="GO50" s="4">
        <v>1548889.4</v>
      </c>
      <c r="GP50" s="4">
        <v>1548889.4</v>
      </c>
      <c r="GQ50" s="4">
        <v>1548889.4</v>
      </c>
      <c r="GR50" s="4">
        <v>1548889.4</v>
      </c>
      <c r="GS50" s="4">
        <v>1548889.4</v>
      </c>
      <c r="GT50" s="4">
        <v>1548889.4</v>
      </c>
      <c r="GU50" s="4">
        <v>1548889.4</v>
      </c>
      <c r="GV50" s="4">
        <v>1548889.4</v>
      </c>
      <c r="GW50" s="4">
        <v>1548889.4</v>
      </c>
      <c r="GX50" s="4">
        <v>1548889.4</v>
      </c>
      <c r="GY50" s="4">
        <v>1548889.4</v>
      </c>
      <c r="GZ50" s="4">
        <v>1548889.4</v>
      </c>
      <c r="HA50" s="4">
        <v>1548889.4</v>
      </c>
      <c r="HB50" s="4">
        <v>1548889.4</v>
      </c>
      <c r="HC50" s="4">
        <v>1548889.4</v>
      </c>
      <c r="HD50" s="4">
        <v>1548889.4</v>
      </c>
      <c r="HE50" s="4">
        <v>1548889.4</v>
      </c>
      <c r="HF50" s="4">
        <v>1548889.4</v>
      </c>
      <c r="HG50" s="4">
        <v>1548889.4</v>
      </c>
      <c r="HH50" s="4">
        <v>1548889.4</v>
      </c>
      <c r="HI50" s="4">
        <v>1548889.4</v>
      </c>
      <c r="HJ50" s="4">
        <v>1548889.4</v>
      </c>
      <c r="HK50" s="4">
        <v>1548889.4</v>
      </c>
      <c r="HL50" s="4">
        <v>1548889.4</v>
      </c>
      <c r="HM50" s="4">
        <v>1548889.4</v>
      </c>
      <c r="HN50" s="4">
        <v>1548889.4</v>
      </c>
      <c r="HO50" s="4">
        <v>1548889.4</v>
      </c>
      <c r="HP50" s="4">
        <v>1548889.4</v>
      </c>
      <c r="HQ50" s="4">
        <v>1548889.4</v>
      </c>
      <c r="HR50" s="4">
        <v>1548889.4</v>
      </c>
      <c r="HS50" s="4">
        <v>1548889.4</v>
      </c>
      <c r="HT50" s="4">
        <v>1548889.4</v>
      </c>
      <c r="HU50" s="4">
        <v>1548889.4</v>
      </c>
      <c r="HV50" s="4">
        <v>1548889.4</v>
      </c>
      <c r="HW50" s="4">
        <v>1548889.4</v>
      </c>
      <c r="HX50" s="4">
        <v>1548889.4</v>
      </c>
      <c r="HY50" s="4">
        <v>1548889.4</v>
      </c>
      <c r="HZ50" s="4">
        <v>1548889.4</v>
      </c>
      <c r="IA50" s="4">
        <v>1548889.4</v>
      </c>
      <c r="IB50" s="4">
        <v>1548889.4</v>
      </c>
      <c r="IC50" s="4">
        <v>1548889.4</v>
      </c>
      <c r="ID50" s="4">
        <v>1548889.4</v>
      </c>
      <c r="IE50" s="4">
        <v>1548889.4</v>
      </c>
      <c r="IF50" s="4">
        <v>1548889.4</v>
      </c>
      <c r="IG50" s="4">
        <v>1548889.4</v>
      </c>
      <c r="IH50" s="4">
        <v>1548889.4</v>
      </c>
      <c r="II50" s="4">
        <v>1548889.4</v>
      </c>
      <c r="IJ50" s="4">
        <v>1548889.4</v>
      </c>
      <c r="IK50" s="4">
        <v>1548889.4</v>
      </c>
      <c r="IL50" s="4">
        <v>1548889.4</v>
      </c>
      <c r="IM50" s="4">
        <v>1548889.4</v>
      </c>
      <c r="IN50" s="4">
        <v>1548889.4</v>
      </c>
      <c r="IO50" s="4">
        <v>1548889.4</v>
      </c>
      <c r="IP50" s="4">
        <v>1548889.4</v>
      </c>
      <c r="IQ50" s="4">
        <v>1548889.4</v>
      </c>
      <c r="IR50" s="4">
        <v>1548889.4</v>
      </c>
      <c r="IS50" s="4">
        <v>1548889.4</v>
      </c>
      <c r="IT50" s="4">
        <v>1548889.4</v>
      </c>
      <c r="IU50" s="4">
        <v>1548889.4</v>
      </c>
      <c r="IV50" s="4">
        <v>1548889.4</v>
      </c>
    </row>
    <row r="51" spans="1:27" ht="14.25">
      <c r="A51" s="3" t="s">
        <v>44</v>
      </c>
      <c r="B51" s="4">
        <v>46859.2</v>
      </c>
      <c r="C51" s="4">
        <v>46746.1</v>
      </c>
      <c r="D51" s="4">
        <v>48085.3</v>
      </c>
      <c r="E51" s="4">
        <v>48777.1</v>
      </c>
      <c r="F51" s="4">
        <v>48776.6</v>
      </c>
      <c r="G51" s="4">
        <v>52154.1</v>
      </c>
      <c r="H51" s="4">
        <v>52236.1</v>
      </c>
      <c r="I51" s="4">
        <v>52973.3</v>
      </c>
      <c r="J51" s="4">
        <v>52943.6</v>
      </c>
      <c r="K51" s="4">
        <v>55022.9</v>
      </c>
      <c r="L51" s="4">
        <v>56344.9</v>
      </c>
      <c r="M51" s="4">
        <v>56631.9</v>
      </c>
      <c r="N51" s="4">
        <v>59877.5</v>
      </c>
      <c r="O51" s="4">
        <v>57930.1</v>
      </c>
      <c r="P51" s="4">
        <v>53819.1</v>
      </c>
      <c r="Q51" s="4">
        <v>58156.5</v>
      </c>
      <c r="R51" s="4">
        <v>59262.2</v>
      </c>
      <c r="S51" s="4">
        <v>58675.8</v>
      </c>
      <c r="T51" s="4">
        <v>59387.9</v>
      </c>
      <c r="U51" s="4">
        <v>60282.2</v>
      </c>
      <c r="V51" s="4">
        <v>62670.7</v>
      </c>
      <c r="W51" s="4">
        <v>63277.4</v>
      </c>
      <c r="X51" s="4">
        <v>65457.1</v>
      </c>
      <c r="Y51" s="4">
        <v>65328</v>
      </c>
      <c r="Z51" s="4">
        <v>69207.2</v>
      </c>
      <c r="AA51" s="4">
        <v>67409.2</v>
      </c>
    </row>
    <row r="52" spans="1:27" ht="14.25">
      <c r="A52" s="3" t="s">
        <v>45</v>
      </c>
      <c r="B52" s="4">
        <v>2136.9</v>
      </c>
      <c r="C52" s="4">
        <v>1306.8</v>
      </c>
      <c r="D52" s="4">
        <v>1936.7</v>
      </c>
      <c r="E52" s="4">
        <v>2335</v>
      </c>
      <c r="F52" s="4">
        <v>2227.7</v>
      </c>
      <c r="G52" s="4">
        <v>2621.8</v>
      </c>
      <c r="H52" s="4">
        <v>3070.2</v>
      </c>
      <c r="I52" s="4">
        <v>3419.2</v>
      </c>
      <c r="J52" s="4">
        <v>3769.7</v>
      </c>
      <c r="K52" s="4">
        <v>3977.3</v>
      </c>
      <c r="L52" s="4">
        <v>4570.5</v>
      </c>
      <c r="M52" s="4">
        <v>5337.3</v>
      </c>
      <c r="N52" s="4">
        <v>6344.9</v>
      </c>
      <c r="O52" s="4">
        <v>6498.5</v>
      </c>
      <c r="P52" s="4">
        <v>6833.3</v>
      </c>
      <c r="Q52" s="4">
        <v>6710.9</v>
      </c>
      <c r="R52" s="4">
        <v>8091.8</v>
      </c>
      <c r="S52" s="4">
        <v>8583.5</v>
      </c>
      <c r="T52" s="4">
        <v>8160.8</v>
      </c>
      <c r="U52" s="4">
        <v>8435.5</v>
      </c>
      <c r="V52" s="4">
        <v>9278.7</v>
      </c>
      <c r="W52" s="4">
        <v>10278</v>
      </c>
      <c r="X52" s="4">
        <v>10728.7</v>
      </c>
      <c r="Y52" s="4">
        <v>10562.3</v>
      </c>
      <c r="Z52" s="4">
        <v>10982.2</v>
      </c>
      <c r="AA52" s="4">
        <v>10831.5</v>
      </c>
    </row>
    <row r="53" spans="1:27" ht="14.25">
      <c r="A53" s="3" t="s">
        <v>46</v>
      </c>
      <c r="B53" s="4">
        <v>13078.8</v>
      </c>
      <c r="C53" s="4">
        <v>15472</v>
      </c>
      <c r="D53" s="4">
        <v>15847.8</v>
      </c>
      <c r="E53" s="4">
        <v>16813.7</v>
      </c>
      <c r="F53" s="4">
        <v>16856.2</v>
      </c>
      <c r="G53" s="4">
        <v>18686.6</v>
      </c>
      <c r="H53" s="4">
        <v>21524.6</v>
      </c>
      <c r="I53" s="4">
        <v>23929.7</v>
      </c>
      <c r="J53" s="4">
        <v>23385.7</v>
      </c>
      <c r="K53" s="4">
        <v>26764.9</v>
      </c>
      <c r="L53" s="4">
        <v>30433.3</v>
      </c>
      <c r="M53" s="4">
        <v>35600</v>
      </c>
      <c r="N53" s="4">
        <v>39460.8</v>
      </c>
      <c r="O53" s="4">
        <v>45225.7</v>
      </c>
      <c r="P53" s="4">
        <v>39916.8</v>
      </c>
      <c r="Q53" s="4">
        <v>42302.5</v>
      </c>
      <c r="R53" s="4">
        <v>45993.7</v>
      </c>
      <c r="S53" s="4">
        <v>44897.5</v>
      </c>
      <c r="T53" s="4">
        <v>43842.2</v>
      </c>
      <c r="U53" s="4">
        <v>45357.4</v>
      </c>
      <c r="V53" s="4">
        <v>48643.3</v>
      </c>
      <c r="W53" s="4">
        <v>50559.7</v>
      </c>
      <c r="X53" s="4">
        <v>53949.9</v>
      </c>
      <c r="Y53" s="4">
        <v>56353.7</v>
      </c>
      <c r="Z53" s="4">
        <v>59602.2</v>
      </c>
      <c r="AA53" s="4">
        <v>55027.9</v>
      </c>
    </row>
    <row r="54" spans="1:27" ht="14.25">
      <c r="A54" s="3" t="s">
        <v>47</v>
      </c>
      <c r="B54" s="4">
        <v>25624.5</v>
      </c>
      <c r="C54" s="4">
        <v>26635.1</v>
      </c>
      <c r="D54" s="4">
        <v>28269.4</v>
      </c>
      <c r="E54" s="4">
        <v>28335.1</v>
      </c>
      <c r="F54" s="4">
        <v>29931.6</v>
      </c>
      <c r="G54" s="4">
        <v>33728.5</v>
      </c>
      <c r="H54" s="4">
        <v>34012.7</v>
      </c>
      <c r="I54" s="4">
        <v>34594.1</v>
      </c>
      <c r="J54" s="4">
        <v>33916.7</v>
      </c>
      <c r="K54" s="4">
        <v>35421.8</v>
      </c>
      <c r="L54" s="4">
        <v>37570.8</v>
      </c>
      <c r="M54" s="4">
        <v>40365.7</v>
      </c>
      <c r="N54" s="4">
        <v>40373.7</v>
      </c>
      <c r="O54" s="4">
        <v>42068.7</v>
      </c>
      <c r="P54" s="4">
        <v>35907.1</v>
      </c>
      <c r="Q54" s="4">
        <v>38651.4</v>
      </c>
      <c r="R54" s="4">
        <v>40304.5</v>
      </c>
      <c r="S54" s="4">
        <v>41916.1</v>
      </c>
      <c r="T54" s="4">
        <v>41763.2</v>
      </c>
      <c r="U54" s="4">
        <v>42047.3</v>
      </c>
      <c r="V54" s="4">
        <v>42819.3</v>
      </c>
      <c r="W54" s="4">
        <v>45134.4</v>
      </c>
      <c r="X54" s="4">
        <v>46824</v>
      </c>
      <c r="Y54" s="4">
        <v>48129.8</v>
      </c>
      <c r="Z54" s="4">
        <v>49808.6</v>
      </c>
      <c r="AA54" s="4">
        <v>49448.3</v>
      </c>
    </row>
    <row r="55" spans="1:28" ht="14.25">
      <c r="A55" s="3" t="s">
        <v>48</v>
      </c>
      <c r="B55" s="4">
        <v>465600.9</v>
      </c>
      <c r="C55" s="4">
        <v>453324</v>
      </c>
      <c r="D55" s="4">
        <v>450867.9</v>
      </c>
      <c r="E55" s="4">
        <v>465402.6</v>
      </c>
      <c r="F55" s="4">
        <v>467800</v>
      </c>
      <c r="G55" s="4">
        <v>486433</v>
      </c>
      <c r="H55" s="4">
        <v>494926</v>
      </c>
      <c r="I55" s="4">
        <v>490405</v>
      </c>
      <c r="J55" s="4">
        <v>493720</v>
      </c>
      <c r="K55" s="4">
        <v>514281</v>
      </c>
      <c r="L55" s="4">
        <v>522575</v>
      </c>
      <c r="M55" s="4">
        <v>560151</v>
      </c>
      <c r="N55" s="4">
        <v>593110</v>
      </c>
      <c r="O55" s="4">
        <v>592151</v>
      </c>
      <c r="P55" s="4">
        <v>513651</v>
      </c>
      <c r="Q55" s="4">
        <v>588587</v>
      </c>
      <c r="R55" s="4">
        <v>623147</v>
      </c>
      <c r="S55" s="4">
        <v>638638</v>
      </c>
      <c r="T55" s="4">
        <v>640727</v>
      </c>
      <c r="U55" s="4">
        <v>671145</v>
      </c>
      <c r="V55" s="4">
        <v>695484</v>
      </c>
      <c r="W55" s="4">
        <v>731653</v>
      </c>
      <c r="X55" s="4">
        <v>759244</v>
      </c>
      <c r="Y55" s="4">
        <v>771438</v>
      </c>
      <c r="Z55" s="4">
        <v>775937</v>
      </c>
      <c r="AA55" s="4">
        <v>714335</v>
      </c>
      <c r="AB55">
        <f>AA55/Z55</f>
        <v>0.9206095340214476</v>
      </c>
    </row>
    <row r="56" spans="1:27" ht="14.25">
      <c r="A56" s="3" t="s">
        <v>49</v>
      </c>
      <c r="B56" s="4">
        <v>648.5</v>
      </c>
      <c r="C56" s="4">
        <v>801.1</v>
      </c>
      <c r="D56" s="4">
        <v>950.5</v>
      </c>
      <c r="E56" s="4">
        <v>966.8</v>
      </c>
      <c r="F56" s="4">
        <v>1018.4</v>
      </c>
      <c r="G56" s="4">
        <v>1208.5</v>
      </c>
      <c r="H56" s="4">
        <v>1415.1</v>
      </c>
      <c r="I56" s="4">
        <v>1558.2</v>
      </c>
      <c r="J56" s="4">
        <v>1768.8</v>
      </c>
      <c r="K56" s="4">
        <v>1882.2</v>
      </c>
      <c r="L56" s="4">
        <v>2124.3</v>
      </c>
      <c r="M56" s="4">
        <v>2488.9</v>
      </c>
      <c r="N56" s="4">
        <v>2893.9</v>
      </c>
      <c r="O56" s="4">
        <v>2938.1</v>
      </c>
      <c r="P56" s="4">
        <v>2448.5</v>
      </c>
      <c r="Q56" s="4">
        <v>2846.6</v>
      </c>
      <c r="R56" s="4">
        <v>3281</v>
      </c>
      <c r="S56" s="4">
        <v>3372.5</v>
      </c>
      <c r="T56" s="4">
        <v>3630.3</v>
      </c>
      <c r="U56" s="4">
        <v>3887.4</v>
      </c>
      <c r="V56" s="4">
        <v>3824.8</v>
      </c>
      <c r="W56" s="4">
        <v>4000.3</v>
      </c>
      <c r="X56" s="4">
        <v>4340.1</v>
      </c>
      <c r="Y56" s="4">
        <v>4683.9</v>
      </c>
      <c r="Z56" s="4">
        <v>4711</v>
      </c>
      <c r="AA56" s="4">
        <v>4501.2</v>
      </c>
    </row>
    <row r="57" spans="1:27" ht="14.25">
      <c r="A57" s="3" t="s">
        <v>50</v>
      </c>
      <c r="B57" s="4">
        <v>12479.8</v>
      </c>
      <c r="C57" s="4">
        <v>13728.9</v>
      </c>
      <c r="D57" s="4">
        <v>17750</v>
      </c>
      <c r="E57" s="4">
        <v>20603.5</v>
      </c>
      <c r="F57" s="4">
        <v>23526.4</v>
      </c>
      <c r="G57" s="4">
        <v>27246.4</v>
      </c>
      <c r="H57" s="4">
        <v>33530.4</v>
      </c>
      <c r="I57" s="4">
        <v>39070.6</v>
      </c>
      <c r="J57" s="4">
        <v>37028.5</v>
      </c>
      <c r="K57" s="4">
        <v>36128</v>
      </c>
      <c r="L57" s="4">
        <v>36528.2</v>
      </c>
      <c r="M57" s="4">
        <v>38258.5</v>
      </c>
      <c r="N57" s="4">
        <v>40155.1</v>
      </c>
      <c r="O57" s="4">
        <v>37504.9</v>
      </c>
      <c r="P57" s="4">
        <v>39245.9</v>
      </c>
      <c r="Q57" s="4">
        <v>36726.1</v>
      </c>
      <c r="R57" s="4">
        <v>40433.2</v>
      </c>
      <c r="S57" s="4">
        <v>40171.6</v>
      </c>
      <c r="T57" s="4">
        <v>40215.5</v>
      </c>
      <c r="U57" s="4">
        <v>43913.3</v>
      </c>
      <c r="V57" s="4">
        <v>96042.1</v>
      </c>
      <c r="W57" s="4">
        <v>94609.4</v>
      </c>
      <c r="X57" s="4">
        <v>100087.4</v>
      </c>
      <c r="Y57" s="4">
        <v>112683.3</v>
      </c>
      <c r="Z57" s="4">
        <v>119402.3</v>
      </c>
      <c r="AA57" s="4">
        <v>133860.1</v>
      </c>
    </row>
    <row r="58" spans="1:27" ht="14.25">
      <c r="A58" s="3" t="s">
        <v>51</v>
      </c>
      <c r="B58" s="4">
        <v>15232.7</v>
      </c>
      <c r="C58" s="4">
        <v>15684.5</v>
      </c>
      <c r="D58" s="4">
        <v>15706.4</v>
      </c>
      <c r="E58" s="4">
        <v>15838.4</v>
      </c>
      <c r="F58" s="4">
        <v>17887.3</v>
      </c>
      <c r="G58" s="4">
        <v>17856.5</v>
      </c>
      <c r="H58" s="4">
        <v>19849</v>
      </c>
      <c r="I58" s="4">
        <v>21473.3</v>
      </c>
      <c r="J58" s="4">
        <v>22388.7</v>
      </c>
      <c r="K58" s="4">
        <v>23352.7</v>
      </c>
      <c r="L58" s="4">
        <v>24098.7</v>
      </c>
      <c r="M58" s="4">
        <v>25458.7</v>
      </c>
      <c r="N58" s="4">
        <v>26863.9</v>
      </c>
      <c r="O58" s="4">
        <v>27176.3</v>
      </c>
      <c r="P58" s="4">
        <v>25825.2</v>
      </c>
      <c r="Q58" s="4">
        <v>24330.4</v>
      </c>
      <c r="R58" s="4">
        <v>22869.5</v>
      </c>
      <c r="S58" s="4">
        <v>22559.2</v>
      </c>
      <c r="T58" s="4">
        <v>21936.6</v>
      </c>
      <c r="U58" s="4">
        <v>21286.7</v>
      </c>
      <c r="V58" s="4">
        <v>22078.9</v>
      </c>
      <c r="W58" s="4">
        <v>21873.3</v>
      </c>
      <c r="X58" s="4">
        <v>22027.4</v>
      </c>
      <c r="Y58" s="4">
        <v>22039.7</v>
      </c>
      <c r="Z58" s="4">
        <v>21845</v>
      </c>
      <c r="AA58" s="4">
        <v>22042.1</v>
      </c>
    </row>
    <row r="59" spans="1:27" ht="14.25">
      <c r="A59" s="3" t="s">
        <v>52</v>
      </c>
      <c r="B59" s="4">
        <v>92883.2</v>
      </c>
      <c r="C59" s="4">
        <v>100149.9</v>
      </c>
      <c r="D59" s="4">
        <v>103588.9</v>
      </c>
      <c r="E59" s="4">
        <v>107765</v>
      </c>
      <c r="F59" s="4">
        <v>113776</v>
      </c>
      <c r="G59" s="4">
        <v>121653</v>
      </c>
      <c r="H59" s="4">
        <v>128678</v>
      </c>
      <c r="I59" s="4">
        <v>133551</v>
      </c>
      <c r="J59" s="4">
        <v>139041</v>
      </c>
      <c r="K59" s="4">
        <v>144449</v>
      </c>
      <c r="L59" s="4">
        <v>152945</v>
      </c>
      <c r="M59" s="4">
        <v>161541</v>
      </c>
      <c r="N59" s="4">
        <v>169818</v>
      </c>
      <c r="O59" s="4">
        <v>176154</v>
      </c>
      <c r="P59" s="4">
        <v>158683</v>
      </c>
      <c r="Q59" s="4">
        <v>160877</v>
      </c>
      <c r="R59" s="4">
        <v>161334</v>
      </c>
      <c r="S59" s="4">
        <v>154185</v>
      </c>
      <c r="T59" s="4">
        <v>153124</v>
      </c>
      <c r="U59" s="4">
        <v>153973</v>
      </c>
      <c r="V59" s="4">
        <v>160015</v>
      </c>
      <c r="W59" s="4">
        <v>163489</v>
      </c>
      <c r="X59" s="4">
        <v>171001</v>
      </c>
      <c r="Y59" s="4">
        <v>174727</v>
      </c>
      <c r="Z59" s="4">
        <v>179996</v>
      </c>
      <c r="AA59" s="4">
        <v>164803</v>
      </c>
    </row>
    <row r="60" spans="1:27" s="11" customFormat="1" ht="14.25">
      <c r="A60" s="9" t="s">
        <v>53</v>
      </c>
      <c r="B60" s="14">
        <v>215458.7</v>
      </c>
      <c r="C60" s="14">
        <v>218069.1</v>
      </c>
      <c r="D60" s="14">
        <v>221106.5</v>
      </c>
      <c r="E60" s="14">
        <v>232250.5</v>
      </c>
      <c r="F60" s="14">
        <v>237680</v>
      </c>
      <c r="G60" s="14">
        <v>250449</v>
      </c>
      <c r="H60" s="14">
        <v>253372</v>
      </c>
      <c r="I60" s="14">
        <v>256277</v>
      </c>
      <c r="J60" s="14">
        <v>254158</v>
      </c>
      <c r="K60" s="14">
        <v>259256</v>
      </c>
      <c r="L60" s="14">
        <v>260128</v>
      </c>
      <c r="M60" s="14">
        <v>261754</v>
      </c>
      <c r="N60" s="14">
        <v>266559</v>
      </c>
      <c r="O60" s="14">
        <v>261278</v>
      </c>
      <c r="P60" s="14">
        <v>245643</v>
      </c>
      <c r="Q60" s="14">
        <v>247960</v>
      </c>
      <c r="R60" s="14">
        <v>258423</v>
      </c>
      <c r="S60" s="14">
        <v>263616</v>
      </c>
      <c r="T60" s="14">
        <v>268570</v>
      </c>
      <c r="U60" s="14">
        <v>271380</v>
      </c>
      <c r="V60" s="14">
        <v>280792</v>
      </c>
      <c r="W60" s="14">
        <v>281139</v>
      </c>
      <c r="X60" s="14">
        <v>282934</v>
      </c>
      <c r="Y60" s="14">
        <v>288828</v>
      </c>
      <c r="Z60" s="14">
        <v>300636</v>
      </c>
      <c r="AA60" s="14">
        <v>272015</v>
      </c>
    </row>
    <row r="61" spans="1:27" ht="14.25">
      <c r="A61" s="3" t="s">
        <v>54</v>
      </c>
      <c r="B61" s="4">
        <v>3800.5</v>
      </c>
      <c r="C61" s="4">
        <v>3797.4</v>
      </c>
      <c r="D61" s="4">
        <v>4330.8</v>
      </c>
      <c r="E61" s="4">
        <v>4404.3</v>
      </c>
      <c r="F61" s="4">
        <v>4322.6</v>
      </c>
      <c r="G61" s="4">
        <v>4770.2</v>
      </c>
      <c r="H61" s="4">
        <v>5008.5</v>
      </c>
      <c r="I61" s="4">
        <v>5297.9</v>
      </c>
      <c r="J61" s="4">
        <v>5561.9</v>
      </c>
      <c r="K61" s="4">
        <v>6271.1</v>
      </c>
      <c r="L61" s="4">
        <v>6538.7</v>
      </c>
      <c r="M61" s="4">
        <v>6977.7</v>
      </c>
      <c r="N61" s="4">
        <v>7390.3</v>
      </c>
      <c r="O61" s="4">
        <v>7886.3</v>
      </c>
      <c r="P61" s="4">
        <v>7555.2</v>
      </c>
      <c r="Q61" s="4">
        <v>7683.6</v>
      </c>
      <c r="R61" s="4">
        <v>7895.9</v>
      </c>
      <c r="S61" s="4">
        <v>7830.6</v>
      </c>
      <c r="T61" s="4">
        <v>7569.8</v>
      </c>
      <c r="U61" s="4">
        <v>7592.9</v>
      </c>
      <c r="V61" s="4">
        <v>7685.7</v>
      </c>
      <c r="W61" s="4">
        <v>7990.8</v>
      </c>
      <c r="X61" s="4">
        <v>8235.9</v>
      </c>
      <c r="Y61" s="4">
        <v>8349</v>
      </c>
      <c r="Z61" s="4">
        <v>8636</v>
      </c>
      <c r="AA61" s="4">
        <v>8061.6</v>
      </c>
    </row>
    <row r="62" spans="1:27" ht="14.25">
      <c r="A62" s="3" t="s">
        <v>55</v>
      </c>
      <c r="B62" s="4">
        <v>194409.8</v>
      </c>
      <c r="C62" s="4">
        <v>219602.4</v>
      </c>
      <c r="D62" s="4">
        <v>230613.3</v>
      </c>
      <c r="E62" s="4">
        <v>237821.7</v>
      </c>
      <c r="F62" s="4">
        <v>239767.6</v>
      </c>
      <c r="G62" s="4">
        <v>247778</v>
      </c>
      <c r="H62" s="4">
        <v>254763.7</v>
      </c>
      <c r="I62" s="4">
        <v>260099.3</v>
      </c>
      <c r="J62" s="4">
        <v>257957.3</v>
      </c>
      <c r="K62" s="4">
        <v>265095.3</v>
      </c>
      <c r="L62" s="4">
        <v>267985.8</v>
      </c>
      <c r="M62" s="4">
        <v>280085.1</v>
      </c>
      <c r="N62" s="4">
        <v>296714.7</v>
      </c>
      <c r="O62" s="4">
        <v>296864.2</v>
      </c>
      <c r="P62" s="4">
        <v>259665.3</v>
      </c>
      <c r="Q62" s="4">
        <v>270768.1</v>
      </c>
      <c r="R62" s="4">
        <v>275982</v>
      </c>
      <c r="S62" s="4">
        <v>270208.7</v>
      </c>
      <c r="T62" s="4">
        <v>270116.1</v>
      </c>
      <c r="U62" s="4">
        <v>272812.9</v>
      </c>
      <c r="V62" s="4">
        <v>280624.5</v>
      </c>
      <c r="W62" s="4">
        <v>294384.9</v>
      </c>
      <c r="X62" s="4">
        <v>303816.3</v>
      </c>
      <c r="Y62" s="4">
        <v>312968.8</v>
      </c>
      <c r="Z62" s="4">
        <v>316488.1</v>
      </c>
      <c r="AA62" s="4">
        <v>291455.1</v>
      </c>
    </row>
    <row r="63" spans="1:27" ht="14.25">
      <c r="A63" s="3" t="s">
        <v>56</v>
      </c>
      <c r="B63" s="4">
        <v>870.9</v>
      </c>
      <c r="C63" s="4">
        <v>895.5</v>
      </c>
      <c r="D63" s="4">
        <v>941.2</v>
      </c>
      <c r="E63" s="4">
        <v>1006.9</v>
      </c>
      <c r="F63" s="4">
        <v>1044.2</v>
      </c>
      <c r="G63" s="4">
        <v>1099.7</v>
      </c>
      <c r="H63" s="4">
        <v>1146.2</v>
      </c>
      <c r="I63" s="4">
        <v>1198.4</v>
      </c>
      <c r="J63" s="4">
        <v>1236.9</v>
      </c>
      <c r="K63" s="4">
        <v>1311.8</v>
      </c>
      <c r="L63" s="4">
        <v>1330.6</v>
      </c>
      <c r="M63" s="4">
        <v>1327.5</v>
      </c>
      <c r="N63" s="4">
        <v>1382.2</v>
      </c>
      <c r="O63" s="4">
        <v>1387.4</v>
      </c>
      <c r="P63" s="4">
        <v>1395.4</v>
      </c>
      <c r="Q63" s="4">
        <v>1392.5</v>
      </c>
      <c r="R63" s="4">
        <v>1295.5</v>
      </c>
      <c r="S63" s="4">
        <v>1260</v>
      </c>
      <c r="T63" s="4">
        <v>1155.5</v>
      </c>
      <c r="U63" s="4">
        <v>1087.9</v>
      </c>
      <c r="V63" s="4">
        <v>1191</v>
      </c>
      <c r="W63" s="4">
        <v>1298</v>
      </c>
      <c r="X63" s="4">
        <v>1378.4</v>
      </c>
      <c r="Y63" s="4">
        <v>1543</v>
      </c>
      <c r="Z63" s="4">
        <v>1685.5</v>
      </c>
      <c r="AA63" s="4">
        <v>1558.7</v>
      </c>
    </row>
    <row r="64" spans="1:27" ht="14.25">
      <c r="A64" s="3" t="s">
        <v>57</v>
      </c>
      <c r="B64" s="4">
        <v>932.7</v>
      </c>
      <c r="C64" s="4">
        <v>1057.9</v>
      </c>
      <c r="D64" s="4">
        <v>1360.7</v>
      </c>
      <c r="E64" s="4">
        <v>1283.9</v>
      </c>
      <c r="F64" s="4">
        <v>1295</v>
      </c>
      <c r="G64" s="4">
        <v>1500.1</v>
      </c>
      <c r="H64" s="4">
        <v>1615.3</v>
      </c>
      <c r="I64" s="4">
        <v>1721.7</v>
      </c>
      <c r="J64" s="4">
        <v>1654.8</v>
      </c>
      <c r="K64" s="4">
        <v>1824.4</v>
      </c>
      <c r="L64" s="4">
        <v>1956.2</v>
      </c>
      <c r="M64" s="4">
        <v>2290.2</v>
      </c>
      <c r="N64" s="4">
        <v>2870</v>
      </c>
      <c r="O64" s="4">
        <v>3095.5</v>
      </c>
      <c r="P64" s="4">
        <v>2630.6</v>
      </c>
      <c r="Q64" s="4">
        <v>2890.9</v>
      </c>
      <c r="R64" s="4">
        <v>3090.3</v>
      </c>
      <c r="S64" s="4">
        <v>3373.8</v>
      </c>
      <c r="T64" s="4">
        <v>3330.4</v>
      </c>
      <c r="U64" s="4">
        <v>3174.1</v>
      </c>
      <c r="V64" s="4">
        <v>3385.6</v>
      </c>
      <c r="W64" s="4">
        <v>3514.6</v>
      </c>
      <c r="X64" s="4">
        <v>3760.7</v>
      </c>
      <c r="Y64" s="4">
        <v>3831.4</v>
      </c>
      <c r="Z64" s="4">
        <v>4051.6</v>
      </c>
      <c r="AA64" s="4">
        <v>3951.9</v>
      </c>
    </row>
    <row r="65" spans="1:27" ht="14.25">
      <c r="A65" s="3" t="s">
        <v>58</v>
      </c>
      <c r="B65" s="4">
        <v>1118.4</v>
      </c>
      <c r="C65" s="4">
        <v>1386</v>
      </c>
      <c r="D65" s="4">
        <v>1814.8</v>
      </c>
      <c r="E65" s="4">
        <v>2001</v>
      </c>
      <c r="F65" s="4">
        <v>2018.3</v>
      </c>
      <c r="G65" s="4">
        <v>2621.1</v>
      </c>
      <c r="H65" s="4">
        <v>2975.5</v>
      </c>
      <c r="I65" s="4">
        <v>3130.6</v>
      </c>
      <c r="J65" s="4">
        <v>3600.8</v>
      </c>
      <c r="K65" s="4">
        <v>4194.7</v>
      </c>
      <c r="L65" s="4">
        <v>4737.8</v>
      </c>
      <c r="M65" s="4">
        <v>5167.6</v>
      </c>
      <c r="N65" s="4">
        <v>5676.6</v>
      </c>
      <c r="O65" s="4">
        <v>6258.1</v>
      </c>
      <c r="P65" s="4">
        <v>5148</v>
      </c>
      <c r="Q65" s="4">
        <v>5871.7</v>
      </c>
      <c r="R65" s="4">
        <v>6954.1</v>
      </c>
      <c r="S65" s="4">
        <v>7513.7</v>
      </c>
      <c r="T65" s="4">
        <v>7475.6</v>
      </c>
      <c r="U65" s="4">
        <v>7608.9</v>
      </c>
      <c r="V65" s="4">
        <v>7481.4</v>
      </c>
      <c r="W65" s="4">
        <v>7743.7</v>
      </c>
      <c r="X65" s="4">
        <v>8407.5</v>
      </c>
      <c r="Y65" s="4">
        <v>8782.4</v>
      </c>
      <c r="Z65" s="4">
        <v>9121.3</v>
      </c>
      <c r="AA65" s="4">
        <v>9116.5</v>
      </c>
    </row>
    <row r="66" spans="1:27" ht="14.25">
      <c r="A66" s="3" t="s">
        <v>59</v>
      </c>
      <c r="B66" s="4">
        <v>2183.5</v>
      </c>
      <c r="C66" s="4">
        <v>2108</v>
      </c>
      <c r="D66" s="4">
        <v>2196.9</v>
      </c>
      <c r="E66" s="4">
        <v>2306.9</v>
      </c>
      <c r="F66" s="4">
        <v>2363.2</v>
      </c>
      <c r="G66" s="4">
        <v>2571.2</v>
      </c>
      <c r="H66" s="4">
        <v>2557.5</v>
      </c>
      <c r="I66" s="4">
        <v>2582.8</v>
      </c>
      <c r="J66" s="4">
        <v>2769.7</v>
      </c>
      <c r="K66" s="4">
        <v>2804.2</v>
      </c>
      <c r="L66" s="4">
        <v>2856.5</v>
      </c>
      <c r="M66" s="4">
        <v>2946.1</v>
      </c>
      <c r="N66" s="4">
        <v>3528.3</v>
      </c>
      <c r="O66" s="4">
        <v>3169</v>
      </c>
      <c r="P66" s="4">
        <v>2381.1</v>
      </c>
      <c r="Q66" s="4">
        <v>2656.6</v>
      </c>
      <c r="R66" s="4">
        <v>2700.7</v>
      </c>
      <c r="S66" s="4">
        <v>2652.4</v>
      </c>
      <c r="T66" s="4">
        <v>2837.1</v>
      </c>
      <c r="U66" s="4">
        <v>3121.6</v>
      </c>
      <c r="V66" s="4">
        <v>3663.3</v>
      </c>
      <c r="W66" s="4">
        <v>4001.3</v>
      </c>
      <c r="X66" s="4">
        <v>3486.6</v>
      </c>
      <c r="Y66" s="4">
        <v>3678.9</v>
      </c>
      <c r="Z66" s="4">
        <v>3847.4</v>
      </c>
      <c r="AA66" s="4">
        <v>3703.5</v>
      </c>
    </row>
    <row r="67" spans="1:27" ht="14.25">
      <c r="A67" s="3" t="s">
        <v>60</v>
      </c>
      <c r="B67" s="4">
        <v>7655.5</v>
      </c>
      <c r="C67" s="4">
        <v>7902.9</v>
      </c>
      <c r="D67" s="4">
        <v>9853.5</v>
      </c>
      <c r="E67" s="4">
        <v>10380.5</v>
      </c>
      <c r="F67" s="4">
        <v>10707</v>
      </c>
      <c r="G67" s="4">
        <v>11642.3</v>
      </c>
      <c r="H67" s="4">
        <v>13481</v>
      </c>
      <c r="I67" s="4">
        <v>15633.9</v>
      </c>
      <c r="J67" s="4">
        <v>16381.6</v>
      </c>
      <c r="K67" s="4">
        <v>18690.1</v>
      </c>
      <c r="L67" s="4">
        <v>20250.3</v>
      </c>
      <c r="M67" s="4">
        <v>20787.7</v>
      </c>
      <c r="N67" s="4">
        <v>23022</v>
      </c>
      <c r="O67" s="4">
        <v>23375.2</v>
      </c>
      <c r="P67" s="4">
        <v>19846</v>
      </c>
      <c r="Q67" s="4">
        <v>21634.3</v>
      </c>
      <c r="R67" s="4">
        <v>22141.3</v>
      </c>
      <c r="S67" s="4">
        <v>21837.6</v>
      </c>
      <c r="T67" s="4">
        <v>22129.4</v>
      </c>
      <c r="U67" s="4">
        <v>23552.1</v>
      </c>
      <c r="V67" s="4">
        <v>25769.3</v>
      </c>
      <c r="W67" s="4">
        <v>26126.9</v>
      </c>
      <c r="X67" s="4">
        <v>27406.7</v>
      </c>
      <c r="Y67" s="4">
        <v>28309.6</v>
      </c>
      <c r="Z67" s="4">
        <v>29128.3</v>
      </c>
      <c r="AA67" s="4">
        <v>27131</v>
      </c>
    </row>
    <row r="68" spans="1:27" ht="14.25">
      <c r="A68" s="3" t="s">
        <v>61</v>
      </c>
      <c r="B68" s="4">
        <v>591.1</v>
      </c>
      <c r="C68" s="4">
        <v>617.6</v>
      </c>
      <c r="D68" s="4">
        <v>684.3</v>
      </c>
      <c r="E68" s="4">
        <v>763.6</v>
      </c>
      <c r="F68" s="4">
        <v>777.8</v>
      </c>
      <c r="G68" s="4">
        <v>952.2</v>
      </c>
      <c r="H68" s="4">
        <v>831.7</v>
      </c>
      <c r="I68" s="4">
        <v>852.3</v>
      </c>
      <c r="J68" s="4">
        <v>845.8</v>
      </c>
      <c r="K68" s="4">
        <v>751.6</v>
      </c>
      <c r="L68" s="4">
        <v>740.7</v>
      </c>
      <c r="M68" s="4">
        <v>775.2</v>
      </c>
      <c r="N68" s="4">
        <v>824.9</v>
      </c>
      <c r="O68" s="4">
        <v>943.6</v>
      </c>
      <c r="P68" s="4">
        <v>856.7</v>
      </c>
      <c r="Q68" s="4">
        <v>911.5</v>
      </c>
      <c r="R68" s="4">
        <v>862.7</v>
      </c>
      <c r="S68" s="4">
        <v>833</v>
      </c>
      <c r="T68" s="4">
        <v>855.5</v>
      </c>
      <c r="U68" s="4">
        <v>853.2</v>
      </c>
      <c r="V68" s="4">
        <v>908.5</v>
      </c>
      <c r="W68" s="4">
        <v>962.5</v>
      </c>
      <c r="X68" s="4">
        <v>1015.4</v>
      </c>
      <c r="Y68" s="4">
        <v>1125.4</v>
      </c>
      <c r="Z68" s="4">
        <v>1229.8</v>
      </c>
      <c r="AA68" s="4">
        <v>1191.7</v>
      </c>
    </row>
    <row r="69" spans="1:27" ht="14.25">
      <c r="A69" s="3" t="s">
        <v>62</v>
      </c>
      <c r="B69" s="4">
        <v>66962.3</v>
      </c>
      <c r="C69" s="4">
        <v>67650</v>
      </c>
      <c r="D69" s="4">
        <v>67147.8</v>
      </c>
      <c r="E69" s="4">
        <v>69952.6</v>
      </c>
      <c r="F69" s="4">
        <v>70910</v>
      </c>
      <c r="G69" s="4">
        <v>76617</v>
      </c>
      <c r="H69" s="4">
        <v>81876</v>
      </c>
      <c r="I69" s="4">
        <v>81091</v>
      </c>
      <c r="J69" s="4">
        <v>81508</v>
      </c>
      <c r="K69" s="4">
        <v>84289</v>
      </c>
      <c r="L69" s="4">
        <v>89111</v>
      </c>
      <c r="M69" s="4">
        <v>95432</v>
      </c>
      <c r="N69" s="4">
        <v>99956</v>
      </c>
      <c r="O69" s="4">
        <v>105876</v>
      </c>
      <c r="P69" s="4">
        <v>93380</v>
      </c>
      <c r="Q69" s="4">
        <v>95697</v>
      </c>
      <c r="R69" s="4">
        <v>100708</v>
      </c>
      <c r="S69" s="4">
        <v>103458</v>
      </c>
      <c r="T69" s="4">
        <v>102063</v>
      </c>
      <c r="U69" s="4">
        <v>97768</v>
      </c>
      <c r="V69" s="4">
        <v>99091</v>
      </c>
      <c r="W69" s="4">
        <v>96745</v>
      </c>
      <c r="X69" s="4">
        <v>100705</v>
      </c>
      <c r="Y69" s="4">
        <v>105270</v>
      </c>
      <c r="Z69" s="4">
        <v>106790</v>
      </c>
      <c r="AA69" s="4">
        <v>103375</v>
      </c>
    </row>
    <row r="70" spans="1:27" ht="14.25">
      <c r="A70" s="3" t="s">
        <v>63</v>
      </c>
      <c r="B70" s="4">
        <v>39936.6</v>
      </c>
      <c r="C70" s="4">
        <v>40087.6</v>
      </c>
      <c r="D70" s="4">
        <v>40534.6</v>
      </c>
      <c r="E70" s="4">
        <v>41686.2</v>
      </c>
      <c r="F70" s="4">
        <v>43668</v>
      </c>
      <c r="G70" s="4">
        <v>46109.4</v>
      </c>
      <c r="H70" s="4">
        <v>48207.1</v>
      </c>
      <c r="I70" s="4">
        <v>47967.1</v>
      </c>
      <c r="J70" s="4">
        <v>48673.3</v>
      </c>
      <c r="K70" s="4">
        <v>50737.6</v>
      </c>
      <c r="L70" s="4">
        <v>52955.2</v>
      </c>
      <c r="M70" s="4">
        <v>56872.4</v>
      </c>
      <c r="N70" s="4">
        <v>60864.9</v>
      </c>
      <c r="O70" s="4">
        <v>61029</v>
      </c>
      <c r="P70" s="4">
        <v>56837.8</v>
      </c>
      <c r="Q70" s="4">
        <v>58433.6</v>
      </c>
      <c r="R70" s="4">
        <v>61443</v>
      </c>
      <c r="S70" s="4">
        <v>63655.2</v>
      </c>
      <c r="T70" s="4">
        <v>64132.3</v>
      </c>
      <c r="U70" s="4">
        <v>65542.6</v>
      </c>
      <c r="V70" s="4">
        <v>67495.3</v>
      </c>
      <c r="W70" s="4">
        <v>71152.6</v>
      </c>
      <c r="X70" s="4">
        <v>72713.4</v>
      </c>
      <c r="Y70" s="4">
        <v>75430.7</v>
      </c>
      <c r="Z70" s="4">
        <v>76628.8</v>
      </c>
      <c r="AA70" s="4">
        <v>72793.2</v>
      </c>
    </row>
    <row r="71" spans="1:27" ht="14.25">
      <c r="A71" s="3" t="s">
        <v>64</v>
      </c>
      <c r="B71" s="4">
        <v>28458.6</v>
      </c>
      <c r="C71" s="4">
        <v>31103.4</v>
      </c>
      <c r="D71" s="4">
        <v>33151.7</v>
      </c>
      <c r="E71" s="4">
        <v>35168.6</v>
      </c>
      <c r="F71" s="4">
        <v>35282.9</v>
      </c>
      <c r="G71" s="4">
        <v>40170.9</v>
      </c>
      <c r="H71" s="4">
        <v>43053.8</v>
      </c>
      <c r="I71" s="4">
        <v>42313.5</v>
      </c>
      <c r="J71" s="4">
        <v>41282.4</v>
      </c>
      <c r="K71" s="4">
        <v>46206.6</v>
      </c>
      <c r="L71" s="4">
        <v>54112.4</v>
      </c>
      <c r="M71" s="4">
        <v>60550.3</v>
      </c>
      <c r="N71" s="4">
        <v>68583.9</v>
      </c>
      <c r="O71" s="4">
        <v>78738.9</v>
      </c>
      <c r="P71" s="4">
        <v>69520.3</v>
      </c>
      <c r="Q71" s="4">
        <v>77739</v>
      </c>
      <c r="R71" s="4">
        <v>83316.5</v>
      </c>
      <c r="S71" s="4">
        <v>87070.3</v>
      </c>
      <c r="T71" s="4">
        <v>85656.7</v>
      </c>
      <c r="U71" s="4">
        <v>91105.3</v>
      </c>
      <c r="V71" s="4">
        <v>99128.8</v>
      </c>
      <c r="W71" s="4">
        <v>99630.8</v>
      </c>
      <c r="X71" s="4">
        <v>103570.6</v>
      </c>
      <c r="Y71" s="4">
        <v>108741.1</v>
      </c>
      <c r="Z71" s="4">
        <v>114398.7</v>
      </c>
      <c r="AA71" s="4">
        <v>111767</v>
      </c>
    </row>
    <row r="72" spans="1:27" ht="14.25">
      <c r="A72" s="3" t="s">
        <v>65</v>
      </c>
      <c r="B72" s="4">
        <v>17361.2</v>
      </c>
      <c r="C72" s="4">
        <v>18990.4</v>
      </c>
      <c r="D72" s="4">
        <v>20148</v>
      </c>
      <c r="E72" s="4">
        <v>21026.2</v>
      </c>
      <c r="F72" s="4">
        <v>22126.4</v>
      </c>
      <c r="G72" s="4">
        <v>22809.4</v>
      </c>
      <c r="H72" s="4">
        <v>23554.8</v>
      </c>
      <c r="I72" s="4">
        <v>24016.5</v>
      </c>
      <c r="J72" s="4">
        <v>23896.9</v>
      </c>
      <c r="K72" s="4">
        <v>24390.4</v>
      </c>
      <c r="L72" s="4">
        <v>24365.5</v>
      </c>
      <c r="M72" s="4">
        <v>25478.1</v>
      </c>
      <c r="N72" s="4">
        <v>26829.4</v>
      </c>
      <c r="O72" s="4">
        <v>25983.6</v>
      </c>
      <c r="P72" s="4">
        <v>25064.8</v>
      </c>
      <c r="Q72" s="4">
        <v>26607.6</v>
      </c>
      <c r="R72" s="4">
        <v>25601.4</v>
      </c>
      <c r="S72" s="4">
        <v>24998.6</v>
      </c>
      <c r="T72" s="4">
        <v>25401.2</v>
      </c>
      <c r="U72" s="4">
        <v>26472.8</v>
      </c>
      <c r="V72" s="4">
        <v>28588.6</v>
      </c>
      <c r="W72" s="4">
        <v>29521.2</v>
      </c>
      <c r="X72" s="4">
        <v>30595.4</v>
      </c>
      <c r="Y72" s="4">
        <v>32135.3</v>
      </c>
      <c r="Z72" s="4">
        <v>32285.4</v>
      </c>
      <c r="AA72" s="4">
        <v>30290.8</v>
      </c>
    </row>
    <row r="73" spans="1:27" ht="14.25">
      <c r="A73" s="3" t="s">
        <v>66</v>
      </c>
      <c r="B73" s="4">
        <v>8598.4</v>
      </c>
      <c r="C73" s="4">
        <v>9078.5</v>
      </c>
      <c r="D73" s="4">
        <v>9497.2</v>
      </c>
      <c r="E73" s="4">
        <v>9901.7</v>
      </c>
      <c r="F73" s="4">
        <v>8492.8</v>
      </c>
      <c r="G73" s="4">
        <v>10166.4</v>
      </c>
      <c r="H73" s="4">
        <v>12026.6</v>
      </c>
      <c r="I73" s="4">
        <v>13224</v>
      </c>
      <c r="J73" s="4">
        <v>13153.4</v>
      </c>
      <c r="K73" s="4">
        <v>15375.4</v>
      </c>
      <c r="L73" s="4">
        <v>20000.9</v>
      </c>
      <c r="M73" s="4">
        <v>24313.5</v>
      </c>
      <c r="N73" s="4">
        <v>31530.2</v>
      </c>
      <c r="O73" s="4">
        <v>37263.3</v>
      </c>
      <c r="P73" s="4">
        <v>32229.1</v>
      </c>
      <c r="Q73" s="4">
        <v>37696.2</v>
      </c>
      <c r="R73" s="4">
        <v>42666.9</v>
      </c>
      <c r="S73" s="4">
        <v>33555.3</v>
      </c>
      <c r="T73" s="4">
        <v>36473</v>
      </c>
      <c r="U73" s="4">
        <v>38639.6</v>
      </c>
      <c r="V73" s="4">
        <v>38742.5</v>
      </c>
      <c r="W73" s="4">
        <v>40926.9</v>
      </c>
      <c r="X73" s="4">
        <v>44580.9</v>
      </c>
      <c r="Y73" s="4">
        <v>46379.7</v>
      </c>
      <c r="Z73" s="4">
        <v>47077.3</v>
      </c>
      <c r="AA73" s="4">
        <v>43056.5</v>
      </c>
    </row>
    <row r="74" spans="1:27" ht="14.25">
      <c r="A74" s="3" t="s">
        <v>67</v>
      </c>
      <c r="B74" s="4">
        <v>4028.4</v>
      </c>
      <c r="C74" s="4">
        <v>4186.9</v>
      </c>
      <c r="D74" s="4">
        <v>4619</v>
      </c>
      <c r="E74" s="4">
        <v>5073.5</v>
      </c>
      <c r="F74" s="4">
        <v>5308.7</v>
      </c>
      <c r="G74" s="4">
        <v>5417.6</v>
      </c>
      <c r="H74" s="4">
        <v>5849.5</v>
      </c>
      <c r="I74" s="4">
        <v>6202.3</v>
      </c>
      <c r="J74" s="4">
        <v>6539</v>
      </c>
      <c r="K74" s="4">
        <v>6903.4</v>
      </c>
      <c r="L74" s="4">
        <v>7019.5</v>
      </c>
      <c r="M74" s="4">
        <v>7539.7</v>
      </c>
      <c r="N74" s="4">
        <v>8315.4</v>
      </c>
      <c r="O74" s="4">
        <v>8550.5</v>
      </c>
      <c r="P74" s="4">
        <v>7466.6</v>
      </c>
      <c r="Q74" s="4">
        <v>7628.3</v>
      </c>
      <c r="R74" s="4">
        <v>8043.5</v>
      </c>
      <c r="S74" s="4">
        <v>8111.6</v>
      </c>
      <c r="T74" s="4">
        <v>8363</v>
      </c>
      <c r="U74" s="4">
        <v>8736.8</v>
      </c>
      <c r="V74" s="4">
        <v>9080.9</v>
      </c>
      <c r="W74" s="4">
        <v>9492.4</v>
      </c>
      <c r="X74" s="4">
        <v>10188</v>
      </c>
      <c r="Y74" s="4">
        <v>10691.7</v>
      </c>
      <c r="Z74" s="4">
        <v>11483.7</v>
      </c>
      <c r="AA74" s="4">
        <v>11274.5</v>
      </c>
    </row>
    <row r="75" spans="1:27" ht="14.25">
      <c r="A75" s="3" t="s">
        <v>68</v>
      </c>
      <c r="B75" s="4">
        <v>3650.3</v>
      </c>
      <c r="C75" s="4">
        <v>3921.2</v>
      </c>
      <c r="D75" s="4">
        <v>4171.7</v>
      </c>
      <c r="E75" s="4">
        <v>4574.3</v>
      </c>
      <c r="F75" s="4">
        <v>4574.3</v>
      </c>
      <c r="G75" s="4">
        <v>5457</v>
      </c>
      <c r="H75" s="4">
        <v>5942.7</v>
      </c>
      <c r="I75" s="4">
        <v>6220.8</v>
      </c>
      <c r="J75" s="4">
        <v>7616.7</v>
      </c>
      <c r="K75" s="4">
        <v>9240.1</v>
      </c>
      <c r="L75" s="4">
        <v>10333.7</v>
      </c>
      <c r="M75" s="4">
        <v>12653.6</v>
      </c>
      <c r="N75" s="4">
        <v>15097.4</v>
      </c>
      <c r="O75" s="4">
        <v>16415.4</v>
      </c>
      <c r="P75" s="4">
        <v>13327.3</v>
      </c>
      <c r="Q75" s="4">
        <v>15519.7</v>
      </c>
      <c r="R75" s="4">
        <v>16485.4</v>
      </c>
      <c r="S75" s="4">
        <v>16889</v>
      </c>
      <c r="T75" s="4">
        <v>16314.3</v>
      </c>
      <c r="U75" s="4">
        <v>18019.2</v>
      </c>
      <c r="V75" s="4">
        <v>18777.8</v>
      </c>
      <c r="W75" s="4">
        <v>18142</v>
      </c>
      <c r="X75" s="4">
        <v>18052.2</v>
      </c>
      <c r="Y75" s="4">
        <v>19702.2</v>
      </c>
      <c r="Z75" s="4">
        <v>22218.3</v>
      </c>
      <c r="AA75" s="4">
        <v>19829.4</v>
      </c>
    </row>
    <row r="76" spans="1:27" ht="14.25">
      <c r="A76" s="3" t="s">
        <v>69</v>
      </c>
      <c r="B76" s="4">
        <v>25942.9</v>
      </c>
      <c r="C76" s="4">
        <v>25282.9</v>
      </c>
      <c r="D76" s="4">
        <v>27317</v>
      </c>
      <c r="E76" s="4">
        <v>30594.7</v>
      </c>
      <c r="F76" s="4">
        <v>32026</v>
      </c>
      <c r="G76" s="4">
        <v>35758</v>
      </c>
      <c r="H76" s="4">
        <v>37293</v>
      </c>
      <c r="I76" s="4">
        <v>37455</v>
      </c>
      <c r="J76" s="4">
        <v>37158</v>
      </c>
      <c r="K76" s="4">
        <v>38303</v>
      </c>
      <c r="L76" s="4">
        <v>38918</v>
      </c>
      <c r="M76" s="4">
        <v>42382</v>
      </c>
      <c r="N76" s="4">
        <v>46335</v>
      </c>
      <c r="O76" s="4">
        <v>45607</v>
      </c>
      <c r="P76" s="4">
        <v>35904</v>
      </c>
      <c r="Q76" s="4">
        <v>38486</v>
      </c>
      <c r="R76" s="4">
        <v>38385</v>
      </c>
      <c r="S76" s="4">
        <v>35304</v>
      </c>
      <c r="T76" s="4">
        <v>35984</v>
      </c>
      <c r="U76" s="4">
        <v>36310</v>
      </c>
      <c r="V76" s="4">
        <v>37366</v>
      </c>
      <c r="W76" s="4">
        <v>37991</v>
      </c>
      <c r="X76" s="4">
        <v>41205</v>
      </c>
      <c r="Y76" s="4">
        <v>41047</v>
      </c>
      <c r="Z76" s="4">
        <v>41955</v>
      </c>
      <c r="AA76" s="4">
        <v>41382</v>
      </c>
    </row>
    <row r="77" spans="1:27" ht="14.25">
      <c r="A77" s="3" t="s">
        <v>70</v>
      </c>
      <c r="B77" s="4">
        <v>47090.2</v>
      </c>
      <c r="C77" s="4">
        <v>51462.2</v>
      </c>
      <c r="D77" s="4">
        <v>53685.7</v>
      </c>
      <c r="E77" s="4">
        <v>54876.8</v>
      </c>
      <c r="F77" s="4">
        <v>57345.4</v>
      </c>
      <c r="G77" s="4">
        <v>64648.1</v>
      </c>
      <c r="H77" s="4">
        <v>59613.9</v>
      </c>
      <c r="I77" s="4">
        <v>60997.9</v>
      </c>
      <c r="J77" s="4">
        <v>62352.2</v>
      </c>
      <c r="K77" s="4">
        <v>64125</v>
      </c>
      <c r="L77" s="4">
        <v>64860.5</v>
      </c>
      <c r="M77" s="4">
        <v>69388.2</v>
      </c>
      <c r="N77" s="4">
        <v>73445.3</v>
      </c>
      <c r="O77" s="4">
        <v>69670.7</v>
      </c>
      <c r="P77" s="4">
        <v>54414.7</v>
      </c>
      <c r="Q77" s="4">
        <v>70361.1</v>
      </c>
      <c r="R77" s="4">
        <v>76359.8</v>
      </c>
      <c r="S77" s="4">
        <v>76253.4</v>
      </c>
      <c r="T77" s="4">
        <v>74460.5</v>
      </c>
      <c r="U77" s="4">
        <v>72117.7</v>
      </c>
      <c r="V77" s="4">
        <v>75775.8</v>
      </c>
      <c r="W77" s="4">
        <v>75201.7</v>
      </c>
      <c r="X77" s="4">
        <v>77437.2</v>
      </c>
      <c r="Y77" s="4">
        <v>75562.7</v>
      </c>
      <c r="Z77" s="4">
        <v>77056.6</v>
      </c>
      <c r="AA77" s="4">
        <v>72163.4</v>
      </c>
    </row>
    <row r="78" spans="1:28" ht="16.5" customHeight="1">
      <c r="A78" s="3" t="s">
        <v>71</v>
      </c>
      <c r="B78" s="4">
        <v>204868.5</v>
      </c>
      <c r="C78" s="4">
        <v>223703.6</v>
      </c>
      <c r="D78" s="4">
        <v>267111.1</v>
      </c>
      <c r="E78" s="4">
        <v>272071</v>
      </c>
      <c r="F78" s="4">
        <v>280313.9</v>
      </c>
      <c r="G78" s="4">
        <v>317998.9</v>
      </c>
      <c r="H78" s="4">
        <v>302563.2</v>
      </c>
      <c r="I78" s="4">
        <v>301351.7</v>
      </c>
      <c r="J78" s="4">
        <v>280147.1</v>
      </c>
      <c r="K78" s="4">
        <v>287267.6</v>
      </c>
      <c r="L78" s="4">
        <v>296197.7</v>
      </c>
      <c r="M78" s="4">
        <v>313272.1</v>
      </c>
      <c r="N78" s="4">
        <v>311703.2</v>
      </c>
      <c r="O78" s="4">
        <v>281290.5</v>
      </c>
      <c r="P78" s="4">
        <v>237707.4</v>
      </c>
      <c r="Q78" s="4">
        <v>259370</v>
      </c>
      <c r="R78" s="4">
        <v>258975.9</v>
      </c>
      <c r="S78" s="4">
        <v>285350.3</v>
      </c>
      <c r="T78" s="4">
        <v>284691.4</v>
      </c>
      <c r="U78" s="4">
        <v>302323.5</v>
      </c>
      <c r="V78" s="4">
        <v>335823.3</v>
      </c>
      <c r="W78" s="4">
        <v>296594.2</v>
      </c>
      <c r="X78" s="4">
        <v>292339.2</v>
      </c>
      <c r="Y78" s="4">
        <v>299523</v>
      </c>
      <c r="Z78" s="4">
        <v>302656.7</v>
      </c>
      <c r="AA78" s="5">
        <f>AA60/Z60*Z78</f>
        <v>273843.3263165423</v>
      </c>
      <c r="AB78">
        <f>AA78/Z78</f>
        <v>0.9047984938596841</v>
      </c>
    </row>
    <row r="80" ht="14.25">
      <c r="A80" s="1" t="s">
        <v>73</v>
      </c>
    </row>
    <row r="81" spans="1:2" ht="14.25">
      <c r="A81" s="1" t="s">
        <v>72</v>
      </c>
      <c r="B81" s="1" t="s">
        <v>74</v>
      </c>
    </row>
    <row r="83" spans="1:2" ht="14.25">
      <c r="A83" s="1" t="s">
        <v>5</v>
      </c>
      <c r="B83" s="1" t="s">
        <v>6</v>
      </c>
    </row>
    <row r="84" spans="1:2" ht="14.25">
      <c r="A84" s="1" t="s">
        <v>7</v>
      </c>
      <c r="B84" s="1" t="s">
        <v>76</v>
      </c>
    </row>
    <row r="85" spans="1:2" ht="14.25">
      <c r="A85" s="1" t="s">
        <v>9</v>
      </c>
      <c r="B85" s="1" t="s">
        <v>10</v>
      </c>
    </row>
    <row r="86" spans="2:27" ht="14.25">
      <c r="B86" s="6">
        <f>SUM(B89:B117)</f>
        <v>1303019.5000000005</v>
      </c>
      <c r="C86" s="6">
        <f aca="true" t="shared" si="2" ref="C86:AA86">SUM(C89:C117)</f>
        <v>1341943.6</v>
      </c>
      <c r="D86" s="6">
        <f t="shared" si="2"/>
        <v>1416516.7000000002</v>
      </c>
      <c r="E86" s="6">
        <f t="shared" si="2"/>
        <v>1475089.8000000003</v>
      </c>
      <c r="F86" s="6">
        <f t="shared" si="2"/>
        <v>1509793.8999999997</v>
      </c>
      <c r="G86" s="6">
        <f t="shared" si="2"/>
        <v>1617354.7999999993</v>
      </c>
      <c r="H86" s="6">
        <f t="shared" si="2"/>
        <v>1643998.0999999999</v>
      </c>
      <c r="I86" s="6">
        <f t="shared" si="2"/>
        <v>1657847.7</v>
      </c>
      <c r="J86" s="6">
        <f t="shared" si="2"/>
        <v>1641012.3</v>
      </c>
      <c r="K86" s="6">
        <f t="shared" si="2"/>
        <v>1691158.3</v>
      </c>
      <c r="L86" s="6">
        <f t="shared" si="2"/>
        <v>1729437.5</v>
      </c>
      <c r="M86" s="6">
        <f t="shared" si="2"/>
        <v>1818746.7</v>
      </c>
      <c r="N86" s="6">
        <f t="shared" si="2"/>
        <v>1920224.6999999997</v>
      </c>
      <c r="O86" s="6">
        <f t="shared" si="2"/>
        <v>1882347.4000000004</v>
      </c>
      <c r="P86" s="6">
        <f t="shared" si="2"/>
        <v>1628879.3000000003</v>
      </c>
      <c r="Q86" s="6">
        <f t="shared" si="2"/>
        <v>1767237.7000000004</v>
      </c>
      <c r="R86" s="6">
        <f t="shared" si="2"/>
        <v>1851382.6999999997</v>
      </c>
      <c r="S86" s="6">
        <f t="shared" si="2"/>
        <v>1855938.9000000001</v>
      </c>
      <c r="T86" s="6">
        <f t="shared" si="2"/>
        <v>1866642.5000000002</v>
      </c>
      <c r="U86" s="6">
        <f t="shared" si="2"/>
        <v>1947694.9000000006</v>
      </c>
      <c r="V86" s="6">
        <f t="shared" si="2"/>
        <v>2114218</v>
      </c>
      <c r="W86" s="6">
        <f t="shared" si="2"/>
        <v>2153443.0999999996</v>
      </c>
      <c r="X86" s="6">
        <f t="shared" si="2"/>
        <v>2214821.6</v>
      </c>
      <c r="Y86" s="6">
        <f t="shared" si="2"/>
        <v>2269349.4</v>
      </c>
      <c r="Z86" s="6">
        <f t="shared" si="2"/>
        <v>2311023.3</v>
      </c>
      <c r="AA86" s="6">
        <f t="shared" si="2"/>
        <v>2146183.394400584</v>
      </c>
    </row>
    <row r="87" spans="1:27" ht="14.25">
      <c r="A87" s="3" t="s">
        <v>11</v>
      </c>
      <c r="B87" s="3" t="s">
        <v>12</v>
      </c>
      <c r="C87" s="3" t="s">
        <v>13</v>
      </c>
      <c r="D87" s="3" t="s">
        <v>14</v>
      </c>
      <c r="E87" s="3" t="s">
        <v>15</v>
      </c>
      <c r="F87" s="3" t="s">
        <v>16</v>
      </c>
      <c r="G87" s="3" t="s">
        <v>17</v>
      </c>
      <c r="H87" s="3" t="s">
        <v>18</v>
      </c>
      <c r="I87" s="3" t="s">
        <v>19</v>
      </c>
      <c r="J87" s="3" t="s">
        <v>20</v>
      </c>
      <c r="K87" s="3" t="s">
        <v>21</v>
      </c>
      <c r="L87" s="3" t="s">
        <v>22</v>
      </c>
      <c r="M87" s="3" t="s">
        <v>23</v>
      </c>
      <c r="N87" s="3" t="s">
        <v>24</v>
      </c>
      <c r="O87" s="3" t="s">
        <v>25</v>
      </c>
      <c r="P87" s="3" t="s">
        <v>26</v>
      </c>
      <c r="Q87" s="3" t="s">
        <v>27</v>
      </c>
      <c r="R87" s="3" t="s">
        <v>28</v>
      </c>
      <c r="S87" s="3" t="s">
        <v>29</v>
      </c>
      <c r="T87" s="3" t="s">
        <v>30</v>
      </c>
      <c r="U87" s="3" t="s">
        <v>31</v>
      </c>
      <c r="V87" s="3" t="s">
        <v>32</v>
      </c>
      <c r="W87" s="3" t="s">
        <v>33</v>
      </c>
      <c r="X87" s="3" t="s">
        <v>34</v>
      </c>
      <c r="Y87" s="3" t="s">
        <v>35</v>
      </c>
      <c r="Z87" s="3" t="s">
        <v>36</v>
      </c>
      <c r="AA87" s="3" t="s">
        <v>37</v>
      </c>
    </row>
    <row r="88" spans="1:27" ht="14.25">
      <c r="A88" s="3" t="s">
        <v>38</v>
      </c>
      <c r="B88" s="4">
        <f>Data!B99</f>
        <v>1302903.5</v>
      </c>
      <c r="C88" s="4">
        <f>Data!C99</f>
        <v>1341992.4</v>
      </c>
      <c r="D88" s="4">
        <f>Data!D99</f>
        <v>1416567.2</v>
      </c>
      <c r="E88" s="4">
        <f>Data!E99</f>
        <v>1474939.7</v>
      </c>
      <c r="F88" s="4">
        <f>Data!F99</f>
        <v>1509823.6</v>
      </c>
      <c r="G88" s="4">
        <f>Data!G99</f>
        <v>1617354.5</v>
      </c>
      <c r="H88" s="4">
        <f>Data!H99</f>
        <v>1644193.4</v>
      </c>
      <c r="I88" s="4">
        <f>Data!I99</f>
        <v>1658255.8</v>
      </c>
      <c r="J88" s="4">
        <f>Data!J99</f>
        <v>1641365.6</v>
      </c>
      <c r="K88" s="4">
        <f>Data!K99</f>
        <v>1691597.6</v>
      </c>
      <c r="L88" s="4">
        <f>Data!L99</f>
        <v>1729749.7</v>
      </c>
      <c r="M88" s="4">
        <f>Data!M99</f>
        <v>1818828.7</v>
      </c>
      <c r="N88" s="4">
        <f>Data!N99</f>
        <v>1920172.7</v>
      </c>
      <c r="O88" s="4">
        <f>Data!O99</f>
        <v>1882550.6</v>
      </c>
      <c r="P88" s="4">
        <f>Data!P99</f>
        <v>1629310.4</v>
      </c>
      <c r="Q88" s="4">
        <f>Data!Q99</f>
        <v>1766040.6</v>
      </c>
      <c r="R88" s="4">
        <f>Data!R99</f>
        <v>1851659.9</v>
      </c>
      <c r="S88" s="4">
        <f>Data!S99</f>
        <v>1856209.3</v>
      </c>
      <c r="T88" s="4">
        <f>Data!T99</f>
        <v>1866549.3</v>
      </c>
      <c r="U88" s="4">
        <f>Data!U99</f>
        <v>1947526.3</v>
      </c>
      <c r="V88" s="4">
        <f>Data!V99</f>
        <v>2114208.5</v>
      </c>
      <c r="W88" s="4">
        <f>Data!W99</f>
        <v>2153330.6</v>
      </c>
      <c r="X88" s="4">
        <f>Data!X99</f>
        <v>2215265.5</v>
      </c>
      <c r="Y88" s="4">
        <f>Data!Y99</f>
        <v>2269197.2</v>
      </c>
      <c r="Z88" s="4">
        <f>Data!Z99</f>
        <v>2310685.4</v>
      </c>
      <c r="AA88" s="4" t="str">
        <f>Data!AA99</f>
        <v>:</v>
      </c>
    </row>
    <row r="89" spans="1:27" ht="14.25">
      <c r="A89" s="3" t="s">
        <v>44</v>
      </c>
      <c r="B89" s="4">
        <v>40386</v>
      </c>
      <c r="C89" s="4">
        <v>39963.4</v>
      </c>
      <c r="D89" s="4">
        <v>41036.8</v>
      </c>
      <c r="E89" s="4">
        <v>41950.7</v>
      </c>
      <c r="F89" s="4">
        <v>41936.4</v>
      </c>
      <c r="G89" s="4">
        <v>44958.1</v>
      </c>
      <c r="H89" s="4">
        <v>45044.1</v>
      </c>
      <c r="I89" s="4">
        <v>45892.2</v>
      </c>
      <c r="J89" s="4">
        <v>45555.1</v>
      </c>
      <c r="K89" s="4">
        <v>47758.1</v>
      </c>
      <c r="L89" s="4">
        <v>49205.9</v>
      </c>
      <c r="M89" s="4">
        <v>48833</v>
      </c>
      <c r="N89" s="4">
        <v>51750.1</v>
      </c>
      <c r="O89" s="4">
        <v>49218.5</v>
      </c>
      <c r="P89" s="4">
        <v>44757.5</v>
      </c>
      <c r="Q89" s="4">
        <v>48437.8</v>
      </c>
      <c r="R89" s="4">
        <v>48609.1</v>
      </c>
      <c r="S89" s="4">
        <v>48751.5</v>
      </c>
      <c r="T89" s="4">
        <v>49356.1</v>
      </c>
      <c r="U89" s="4">
        <v>50636.1</v>
      </c>
      <c r="V89" s="4">
        <v>52893.3</v>
      </c>
      <c r="W89" s="4">
        <v>53145.4</v>
      </c>
      <c r="X89" s="4">
        <v>55315.8</v>
      </c>
      <c r="Y89" s="4">
        <v>55994.8</v>
      </c>
      <c r="Z89" s="4">
        <v>58796.8</v>
      </c>
      <c r="AA89" s="4">
        <v>56560.9</v>
      </c>
    </row>
    <row r="90" spans="1:27" ht="14.25">
      <c r="A90" s="3" t="s">
        <v>45</v>
      </c>
      <c r="B90" s="4">
        <v>1437.1</v>
      </c>
      <c r="C90" s="4">
        <v>881.3</v>
      </c>
      <c r="D90" s="4">
        <v>1297.2</v>
      </c>
      <c r="E90" s="4">
        <v>1542.5</v>
      </c>
      <c r="F90" s="4">
        <v>1486</v>
      </c>
      <c r="G90" s="4">
        <v>1724</v>
      </c>
      <c r="H90" s="4">
        <v>2072.3</v>
      </c>
      <c r="I90" s="4">
        <v>2349.6</v>
      </c>
      <c r="J90" s="4">
        <v>2609.3</v>
      </c>
      <c r="K90" s="4">
        <v>2693.8</v>
      </c>
      <c r="L90" s="4">
        <v>3250.5</v>
      </c>
      <c r="M90" s="4">
        <v>3684.1</v>
      </c>
      <c r="N90" s="4">
        <v>4552.3</v>
      </c>
      <c r="O90" s="4">
        <v>4595.2</v>
      </c>
      <c r="P90" s="4">
        <v>4819.3</v>
      </c>
      <c r="Q90" s="4">
        <v>4456.3</v>
      </c>
      <c r="R90" s="4">
        <v>5469.6</v>
      </c>
      <c r="S90" s="4">
        <v>5937.5</v>
      </c>
      <c r="T90" s="4">
        <v>5369.1</v>
      </c>
      <c r="U90" s="4">
        <v>5605.1</v>
      </c>
      <c r="V90" s="4">
        <v>6242</v>
      </c>
      <c r="W90" s="4">
        <v>7021.3</v>
      </c>
      <c r="X90" s="4">
        <v>7360.5</v>
      </c>
      <c r="Y90" s="4">
        <v>7616.1</v>
      </c>
      <c r="Z90" s="4">
        <v>8239.4</v>
      </c>
      <c r="AA90" s="4">
        <v>7814.7</v>
      </c>
    </row>
    <row r="91" spans="1:27" ht="14.25">
      <c r="A91" s="3" t="s">
        <v>46</v>
      </c>
      <c r="B91" s="4">
        <v>9919.3</v>
      </c>
      <c r="C91" s="4">
        <v>11882.4</v>
      </c>
      <c r="D91" s="4">
        <v>12750.9</v>
      </c>
      <c r="E91" s="4">
        <v>13678</v>
      </c>
      <c r="F91" s="4">
        <v>13805</v>
      </c>
      <c r="G91" s="4">
        <v>15670.5</v>
      </c>
      <c r="H91" s="4">
        <v>17902.1</v>
      </c>
      <c r="I91" s="4">
        <v>19521</v>
      </c>
      <c r="J91" s="4">
        <v>19201.7</v>
      </c>
      <c r="K91" s="4">
        <v>21952.7</v>
      </c>
      <c r="L91" s="4">
        <v>24959</v>
      </c>
      <c r="M91" s="4">
        <v>28971.8</v>
      </c>
      <c r="N91" s="4">
        <v>32246.5</v>
      </c>
      <c r="O91" s="4">
        <v>35599.3</v>
      </c>
      <c r="P91" s="4">
        <v>30460.2</v>
      </c>
      <c r="Q91" s="4">
        <v>33099.7</v>
      </c>
      <c r="R91" s="4">
        <v>36521.2</v>
      </c>
      <c r="S91" s="4">
        <v>35677.9</v>
      </c>
      <c r="T91" s="4">
        <v>35023.2</v>
      </c>
      <c r="U91" s="4">
        <v>37426.5</v>
      </c>
      <c r="V91" s="4">
        <v>40561.2</v>
      </c>
      <c r="W91" s="4">
        <v>42640.4</v>
      </c>
      <c r="X91" s="4">
        <v>45685.9</v>
      </c>
      <c r="Y91" s="4">
        <v>47837.3</v>
      </c>
      <c r="Z91" s="4">
        <v>51027.2</v>
      </c>
      <c r="AA91" s="4">
        <v>47154.4</v>
      </c>
    </row>
    <row r="92" spans="1:27" ht="14.25">
      <c r="A92" s="3" t="s">
        <v>47</v>
      </c>
      <c r="B92" s="4">
        <v>20816.1</v>
      </c>
      <c r="C92" s="4">
        <v>20959.5</v>
      </c>
      <c r="D92" s="4">
        <v>22400.2</v>
      </c>
      <c r="E92" s="4">
        <v>22974</v>
      </c>
      <c r="F92" s="4">
        <v>23802.3</v>
      </c>
      <c r="G92" s="4">
        <v>25180.4</v>
      </c>
      <c r="H92" s="4">
        <v>25833.6</v>
      </c>
      <c r="I92" s="4">
        <v>26444.7</v>
      </c>
      <c r="J92" s="4">
        <v>25595.1</v>
      </c>
      <c r="K92" s="4">
        <v>25807.1</v>
      </c>
      <c r="L92" s="4">
        <v>25614.7</v>
      </c>
      <c r="M92" s="4">
        <v>27212.9</v>
      </c>
      <c r="N92" s="4">
        <v>27892.9</v>
      </c>
      <c r="O92" s="4">
        <v>28323.8</v>
      </c>
      <c r="P92" s="4">
        <v>25683.6</v>
      </c>
      <c r="Q92" s="4">
        <v>26587.4</v>
      </c>
      <c r="R92" s="4">
        <v>27374.2</v>
      </c>
      <c r="S92" s="4">
        <v>29108.6</v>
      </c>
      <c r="T92" s="4">
        <v>30479.1</v>
      </c>
      <c r="U92" s="4">
        <v>31519.3</v>
      </c>
      <c r="V92" s="4">
        <v>33863.6</v>
      </c>
      <c r="W92" s="4">
        <v>36617.9</v>
      </c>
      <c r="X92" s="4">
        <v>38352.6</v>
      </c>
      <c r="Y92" s="4">
        <v>39570.1</v>
      </c>
      <c r="Z92" s="4">
        <v>42562.2</v>
      </c>
      <c r="AA92" s="4">
        <v>43616.5</v>
      </c>
    </row>
    <row r="93" spans="1:27" ht="14.25">
      <c r="A93" s="3" t="s">
        <v>48</v>
      </c>
      <c r="B93" s="4">
        <v>406173.9</v>
      </c>
      <c r="C93" s="4">
        <v>394759.9</v>
      </c>
      <c r="D93" s="4">
        <v>394993</v>
      </c>
      <c r="E93" s="4">
        <v>408363.4</v>
      </c>
      <c r="F93" s="4">
        <v>411785</v>
      </c>
      <c r="G93" s="4">
        <v>433333</v>
      </c>
      <c r="H93" s="4">
        <v>441920</v>
      </c>
      <c r="I93" s="4">
        <v>435006</v>
      </c>
      <c r="J93" s="4">
        <v>438766</v>
      </c>
      <c r="K93" s="4">
        <v>453270</v>
      </c>
      <c r="L93" s="4">
        <v>459258</v>
      </c>
      <c r="M93" s="4">
        <v>492752</v>
      </c>
      <c r="N93" s="4">
        <v>521260</v>
      </c>
      <c r="O93" s="4">
        <v>510560</v>
      </c>
      <c r="P93" s="4">
        <v>432487</v>
      </c>
      <c r="Q93" s="4">
        <v>505064</v>
      </c>
      <c r="R93" s="4">
        <v>544988</v>
      </c>
      <c r="S93" s="4">
        <v>553357</v>
      </c>
      <c r="T93" s="4">
        <v>560167</v>
      </c>
      <c r="U93" s="4">
        <v>592055</v>
      </c>
      <c r="V93" s="4">
        <v>615764</v>
      </c>
      <c r="W93" s="4">
        <v>647696</v>
      </c>
      <c r="X93" s="4">
        <v>666185</v>
      </c>
      <c r="Y93" s="4">
        <v>674858</v>
      </c>
      <c r="Z93" s="4">
        <v>673706</v>
      </c>
      <c r="AA93" s="4">
        <v>610484</v>
      </c>
    </row>
    <row r="94" spans="1:27" ht="14.25">
      <c r="A94" s="3" t="s">
        <v>49</v>
      </c>
      <c r="B94" s="4">
        <v>507.4</v>
      </c>
      <c r="C94" s="4">
        <v>615.1</v>
      </c>
      <c r="D94" s="4">
        <v>752.9</v>
      </c>
      <c r="E94" s="4">
        <v>752.2</v>
      </c>
      <c r="F94" s="4">
        <v>783.3</v>
      </c>
      <c r="G94" s="4">
        <v>954.6</v>
      </c>
      <c r="H94" s="4">
        <v>1121.4</v>
      </c>
      <c r="I94" s="4">
        <v>1225.9</v>
      </c>
      <c r="J94" s="4">
        <v>1377</v>
      </c>
      <c r="K94" s="4">
        <v>1458.8</v>
      </c>
      <c r="L94" s="4">
        <v>1663.7</v>
      </c>
      <c r="M94" s="4">
        <v>1963.2</v>
      </c>
      <c r="N94" s="4">
        <v>2274.9</v>
      </c>
      <c r="O94" s="4">
        <v>2284.1</v>
      </c>
      <c r="P94" s="4">
        <v>1736.8</v>
      </c>
      <c r="Q94" s="4">
        <v>2026.8</v>
      </c>
      <c r="R94" s="4">
        <v>2436.4</v>
      </c>
      <c r="S94" s="4">
        <v>2509.9</v>
      </c>
      <c r="T94" s="4">
        <v>2597.4</v>
      </c>
      <c r="U94" s="4">
        <v>2843.3</v>
      </c>
      <c r="V94" s="4">
        <v>2869</v>
      </c>
      <c r="W94" s="4">
        <v>3020</v>
      </c>
      <c r="X94" s="4">
        <v>3244</v>
      </c>
      <c r="Y94" s="4">
        <v>3489.5</v>
      </c>
      <c r="Z94" s="4">
        <v>3636.4</v>
      </c>
      <c r="AA94" s="4">
        <v>3451</v>
      </c>
    </row>
    <row r="95" spans="1:27" ht="14.25">
      <c r="A95" s="3" t="s">
        <v>50</v>
      </c>
      <c r="B95" s="4">
        <v>10939.6</v>
      </c>
      <c r="C95" s="4">
        <v>12202.7</v>
      </c>
      <c r="D95" s="4">
        <v>15932.7</v>
      </c>
      <c r="E95" s="4">
        <v>18727.1</v>
      </c>
      <c r="F95" s="4">
        <v>21835</v>
      </c>
      <c r="G95" s="4">
        <v>25083.2</v>
      </c>
      <c r="H95" s="4">
        <v>30827.4</v>
      </c>
      <c r="I95" s="4">
        <v>36372.8</v>
      </c>
      <c r="J95" s="4">
        <v>34004.7</v>
      </c>
      <c r="K95" s="4">
        <v>33013.6</v>
      </c>
      <c r="L95" s="4">
        <v>33366.6</v>
      </c>
      <c r="M95" s="4">
        <v>34344.6</v>
      </c>
      <c r="N95" s="4">
        <v>35418.8</v>
      </c>
      <c r="O95" s="4">
        <v>32885.1</v>
      </c>
      <c r="P95" s="4">
        <v>34562.8</v>
      </c>
      <c r="Q95" s="4">
        <v>32629.4</v>
      </c>
      <c r="R95" s="4">
        <v>36084.6</v>
      </c>
      <c r="S95" s="4">
        <v>35327.2</v>
      </c>
      <c r="T95" s="4">
        <v>35317.5</v>
      </c>
      <c r="U95" s="4">
        <v>39037.6</v>
      </c>
      <c r="V95" s="4">
        <v>91726.5</v>
      </c>
      <c r="W95" s="4">
        <v>90058.5</v>
      </c>
      <c r="X95" s="4">
        <v>95441.2</v>
      </c>
      <c r="Y95" s="4">
        <v>107677.3</v>
      </c>
      <c r="Z95" s="4">
        <v>114126.1</v>
      </c>
      <c r="AA95" s="4">
        <v>128700.9</v>
      </c>
    </row>
    <row r="96" spans="1:27" ht="14.25">
      <c r="A96" s="3" t="s">
        <v>51</v>
      </c>
      <c r="B96" s="4">
        <v>11496.1</v>
      </c>
      <c r="C96" s="4">
        <v>11584</v>
      </c>
      <c r="D96" s="4">
        <v>11474.5</v>
      </c>
      <c r="E96" s="4">
        <v>11601</v>
      </c>
      <c r="F96" s="4">
        <v>13346.1</v>
      </c>
      <c r="G96" s="4">
        <v>13572.2</v>
      </c>
      <c r="H96" s="4">
        <v>15126.8</v>
      </c>
      <c r="I96" s="4">
        <v>16077.9</v>
      </c>
      <c r="J96" s="4">
        <v>16378.4</v>
      </c>
      <c r="K96" s="4">
        <v>16942.7</v>
      </c>
      <c r="L96" s="4">
        <v>17107.9</v>
      </c>
      <c r="M96" s="4">
        <v>18427.2</v>
      </c>
      <c r="N96" s="4">
        <v>19695</v>
      </c>
      <c r="O96" s="4">
        <v>20578.3</v>
      </c>
      <c r="P96" s="4">
        <v>18146.4</v>
      </c>
      <c r="Q96" s="4">
        <v>17601.6</v>
      </c>
      <c r="R96" s="4">
        <v>16205.9</v>
      </c>
      <c r="S96" s="4">
        <v>14680.4</v>
      </c>
      <c r="T96" s="4">
        <v>13696.7</v>
      </c>
      <c r="U96" s="4">
        <v>13529.3</v>
      </c>
      <c r="V96" s="4">
        <v>14628.7</v>
      </c>
      <c r="W96" s="4">
        <v>14133.7</v>
      </c>
      <c r="X96" s="4">
        <v>14343.4</v>
      </c>
      <c r="Y96" s="4">
        <v>14674.4</v>
      </c>
      <c r="Z96" s="4">
        <v>14643.7</v>
      </c>
      <c r="AA96" s="4">
        <v>14763.2</v>
      </c>
    </row>
    <row r="97" spans="1:27" ht="14.25">
      <c r="A97" s="3" t="s">
        <v>52</v>
      </c>
      <c r="B97" s="4">
        <v>76481.4</v>
      </c>
      <c r="C97" s="4">
        <v>82779.2</v>
      </c>
      <c r="D97" s="4">
        <v>86764.4</v>
      </c>
      <c r="E97" s="4">
        <v>91591.6</v>
      </c>
      <c r="F97" s="4">
        <v>97101</v>
      </c>
      <c r="G97" s="4">
        <v>105163</v>
      </c>
      <c r="H97" s="4">
        <v>110985</v>
      </c>
      <c r="I97" s="4">
        <v>114239</v>
      </c>
      <c r="J97" s="4">
        <v>117972</v>
      </c>
      <c r="K97" s="4">
        <v>121788</v>
      </c>
      <c r="L97" s="4">
        <v>127133</v>
      </c>
      <c r="M97" s="4">
        <v>133862</v>
      </c>
      <c r="N97" s="4">
        <v>138735</v>
      </c>
      <c r="O97" s="4">
        <v>140862</v>
      </c>
      <c r="P97" s="4">
        <v>123932</v>
      </c>
      <c r="Q97" s="4">
        <v>122263</v>
      </c>
      <c r="R97" s="4">
        <v>122318</v>
      </c>
      <c r="S97" s="4">
        <v>114709</v>
      </c>
      <c r="T97" s="4">
        <v>114204</v>
      </c>
      <c r="U97" s="4">
        <v>116741</v>
      </c>
      <c r="V97" s="4">
        <v>121772</v>
      </c>
      <c r="W97" s="4">
        <v>125589</v>
      </c>
      <c r="X97" s="4">
        <v>131720</v>
      </c>
      <c r="Y97" s="4">
        <v>132776</v>
      </c>
      <c r="Z97" s="4">
        <v>136261</v>
      </c>
      <c r="AA97" s="4">
        <v>123716</v>
      </c>
    </row>
    <row r="98" spans="1:27" s="11" customFormat="1" ht="14.25">
      <c r="A98" s="9" t="s">
        <v>53</v>
      </c>
      <c r="B98" s="14">
        <v>182274.1</v>
      </c>
      <c r="C98" s="14">
        <v>183143.7</v>
      </c>
      <c r="D98" s="14">
        <v>188182.7</v>
      </c>
      <c r="E98" s="14">
        <v>197023.2</v>
      </c>
      <c r="F98" s="14">
        <v>202352</v>
      </c>
      <c r="G98" s="14">
        <v>214063</v>
      </c>
      <c r="H98" s="14">
        <v>215816</v>
      </c>
      <c r="I98" s="14">
        <v>215708</v>
      </c>
      <c r="J98" s="14">
        <v>213518</v>
      </c>
      <c r="K98" s="14">
        <v>216150</v>
      </c>
      <c r="L98" s="14">
        <v>216311</v>
      </c>
      <c r="M98" s="14">
        <v>216736</v>
      </c>
      <c r="N98" s="14">
        <v>225774</v>
      </c>
      <c r="O98" s="14">
        <v>221245</v>
      </c>
      <c r="P98" s="14">
        <v>205065</v>
      </c>
      <c r="Q98" s="14">
        <v>206056</v>
      </c>
      <c r="R98" s="14">
        <v>213988</v>
      </c>
      <c r="S98" s="14">
        <v>216433</v>
      </c>
      <c r="T98" s="14">
        <v>219221</v>
      </c>
      <c r="U98" s="14">
        <v>221005</v>
      </c>
      <c r="V98" s="14">
        <v>229377</v>
      </c>
      <c r="W98" s="14">
        <v>229736</v>
      </c>
      <c r="X98" s="14">
        <v>232855</v>
      </c>
      <c r="Y98" s="14">
        <v>235663</v>
      </c>
      <c r="Z98" s="14">
        <v>243954</v>
      </c>
      <c r="AA98" s="14">
        <v>216272</v>
      </c>
    </row>
    <row r="99" spans="1:27" ht="14.25">
      <c r="A99" s="3" t="s">
        <v>54</v>
      </c>
      <c r="B99" s="4">
        <v>3218.8</v>
      </c>
      <c r="C99" s="4">
        <v>3158.3</v>
      </c>
      <c r="D99" s="4">
        <v>3579.4</v>
      </c>
      <c r="E99" s="4">
        <v>3667.3</v>
      </c>
      <c r="F99" s="4">
        <v>3543.1</v>
      </c>
      <c r="G99" s="4">
        <v>3940.7</v>
      </c>
      <c r="H99" s="4">
        <v>4243.1</v>
      </c>
      <c r="I99" s="4">
        <v>4378.5</v>
      </c>
      <c r="J99" s="4">
        <v>4604.3</v>
      </c>
      <c r="K99" s="4">
        <v>5075.9</v>
      </c>
      <c r="L99" s="4">
        <v>5263.4</v>
      </c>
      <c r="M99" s="4">
        <v>5594.8</v>
      </c>
      <c r="N99" s="4">
        <v>6150.4</v>
      </c>
      <c r="O99" s="4">
        <v>6534.6</v>
      </c>
      <c r="P99" s="4">
        <v>6031.8</v>
      </c>
      <c r="Q99" s="4">
        <v>5919.1</v>
      </c>
      <c r="R99" s="4">
        <v>6177.5</v>
      </c>
      <c r="S99" s="4">
        <v>6028.7</v>
      </c>
      <c r="T99" s="4">
        <v>5603.2</v>
      </c>
      <c r="U99" s="4">
        <v>5601.1</v>
      </c>
      <c r="V99" s="4">
        <v>5772.8</v>
      </c>
      <c r="W99" s="4">
        <v>6093.6</v>
      </c>
      <c r="X99" s="4">
        <v>6367.6</v>
      </c>
      <c r="Y99" s="4">
        <v>6487.6</v>
      </c>
      <c r="Z99" s="4">
        <v>6621.8</v>
      </c>
      <c r="AA99" s="4">
        <v>6085.2</v>
      </c>
    </row>
    <row r="100" spans="1:27" ht="14.25">
      <c r="A100" s="3" t="s">
        <v>55</v>
      </c>
      <c r="B100" s="4">
        <v>170655.8</v>
      </c>
      <c r="C100" s="4">
        <v>192765.9</v>
      </c>
      <c r="D100" s="4">
        <v>202328.1</v>
      </c>
      <c r="E100" s="4">
        <v>208263.5</v>
      </c>
      <c r="F100" s="4">
        <v>209543</v>
      </c>
      <c r="G100" s="4">
        <v>218174.1</v>
      </c>
      <c r="H100" s="4">
        <v>223562.5</v>
      </c>
      <c r="I100" s="4">
        <v>226927.4</v>
      </c>
      <c r="J100" s="4">
        <v>224971.2</v>
      </c>
      <c r="K100" s="4">
        <v>230863.5</v>
      </c>
      <c r="L100" s="4">
        <v>232242.4</v>
      </c>
      <c r="M100" s="4">
        <v>242302.5</v>
      </c>
      <c r="N100" s="4">
        <v>257654.7</v>
      </c>
      <c r="O100" s="4">
        <v>253356.3</v>
      </c>
      <c r="P100" s="4">
        <v>216301.3</v>
      </c>
      <c r="Q100" s="4">
        <v>229274.2</v>
      </c>
      <c r="R100" s="4">
        <v>234354.9</v>
      </c>
      <c r="S100" s="4">
        <v>224967.6</v>
      </c>
      <c r="T100" s="4">
        <v>223850.2</v>
      </c>
      <c r="U100" s="4">
        <v>227450.1</v>
      </c>
      <c r="V100" s="4">
        <v>238294.5</v>
      </c>
      <c r="W100" s="4">
        <v>250824.4</v>
      </c>
      <c r="X100" s="4">
        <v>258993.2</v>
      </c>
      <c r="Y100" s="4">
        <v>265881.9</v>
      </c>
      <c r="Z100" s="4">
        <v>266943</v>
      </c>
      <c r="AA100" s="4">
        <v>245490.8</v>
      </c>
    </row>
    <row r="101" spans="1:27" ht="14.25">
      <c r="A101" s="3" t="s">
        <v>56</v>
      </c>
      <c r="B101" s="4">
        <v>724.4</v>
      </c>
      <c r="C101" s="4">
        <v>742.3</v>
      </c>
      <c r="D101" s="4">
        <v>782.6</v>
      </c>
      <c r="E101" s="4">
        <v>817.7</v>
      </c>
      <c r="F101" s="4">
        <v>849.2</v>
      </c>
      <c r="G101" s="4">
        <v>880.5</v>
      </c>
      <c r="H101" s="4">
        <v>898.7</v>
      </c>
      <c r="I101" s="4">
        <v>934.5</v>
      </c>
      <c r="J101" s="4">
        <v>944.8</v>
      </c>
      <c r="K101" s="4">
        <v>1004.8</v>
      </c>
      <c r="L101" s="4">
        <v>1023.1</v>
      </c>
      <c r="M101" s="4">
        <v>997.2</v>
      </c>
      <c r="N101" s="4">
        <v>1010.2</v>
      </c>
      <c r="O101" s="4">
        <v>1040.8</v>
      </c>
      <c r="P101" s="4">
        <v>1004.4</v>
      </c>
      <c r="Q101" s="4">
        <v>981.2</v>
      </c>
      <c r="R101" s="4">
        <v>911.5</v>
      </c>
      <c r="S101" s="4">
        <v>815.1</v>
      </c>
      <c r="T101" s="4">
        <v>699.5</v>
      </c>
      <c r="U101" s="4">
        <v>711</v>
      </c>
      <c r="V101" s="4">
        <v>761.9</v>
      </c>
      <c r="W101" s="4">
        <v>866.1</v>
      </c>
      <c r="X101" s="4">
        <v>990.4</v>
      </c>
      <c r="Y101" s="4">
        <v>1152.5</v>
      </c>
      <c r="Z101" s="4">
        <v>1257.4</v>
      </c>
      <c r="AA101" s="4">
        <v>1194.6</v>
      </c>
    </row>
    <row r="102" spans="1:27" ht="14.25">
      <c r="A102" s="3" t="s">
        <v>57</v>
      </c>
      <c r="B102" s="4">
        <v>728.9</v>
      </c>
      <c r="C102" s="4">
        <v>803.3</v>
      </c>
      <c r="D102" s="4">
        <v>1048</v>
      </c>
      <c r="E102" s="4">
        <v>947.2</v>
      </c>
      <c r="F102" s="4">
        <v>954.6</v>
      </c>
      <c r="G102" s="4">
        <v>1174.6</v>
      </c>
      <c r="H102" s="4">
        <v>1275.3</v>
      </c>
      <c r="I102" s="4">
        <v>1377.2</v>
      </c>
      <c r="J102" s="4">
        <v>1297.6</v>
      </c>
      <c r="K102" s="4">
        <v>1436.7</v>
      </c>
      <c r="L102" s="4">
        <v>1572.5</v>
      </c>
      <c r="M102" s="4">
        <v>1833.2</v>
      </c>
      <c r="N102" s="4">
        <v>2283.8</v>
      </c>
      <c r="O102" s="4">
        <v>2355.9</v>
      </c>
      <c r="P102" s="4">
        <v>1839</v>
      </c>
      <c r="Q102" s="4">
        <v>2130.5</v>
      </c>
      <c r="R102" s="4">
        <v>2311.2</v>
      </c>
      <c r="S102" s="4">
        <v>2509.3</v>
      </c>
      <c r="T102" s="4">
        <v>2527.7</v>
      </c>
      <c r="U102" s="4">
        <v>2481.1</v>
      </c>
      <c r="V102" s="4">
        <v>2572.2</v>
      </c>
      <c r="W102" s="4">
        <v>2579.4</v>
      </c>
      <c r="X102" s="4">
        <v>2825.3</v>
      </c>
      <c r="Y102" s="4">
        <v>3077.8</v>
      </c>
      <c r="Z102" s="4">
        <v>3252</v>
      </c>
      <c r="AA102" s="4">
        <v>3200.3</v>
      </c>
    </row>
    <row r="103" spans="1:27" ht="14.25">
      <c r="A103" s="3" t="s">
        <v>58</v>
      </c>
      <c r="B103" s="4">
        <v>857</v>
      </c>
      <c r="C103" s="4">
        <v>1067.1</v>
      </c>
      <c r="D103" s="4">
        <v>1428</v>
      </c>
      <c r="E103" s="4">
        <v>1573.2</v>
      </c>
      <c r="F103" s="4">
        <v>1558</v>
      </c>
      <c r="G103" s="4">
        <v>2093.7</v>
      </c>
      <c r="H103" s="4">
        <v>2356.7</v>
      </c>
      <c r="I103" s="4">
        <v>2471.2</v>
      </c>
      <c r="J103" s="4">
        <v>2778.7</v>
      </c>
      <c r="K103" s="4">
        <v>3323.4</v>
      </c>
      <c r="L103" s="4">
        <v>3832</v>
      </c>
      <c r="M103" s="4">
        <v>4230.7</v>
      </c>
      <c r="N103" s="4">
        <v>4615.2</v>
      </c>
      <c r="O103" s="4">
        <v>5133.1</v>
      </c>
      <c r="P103" s="4">
        <v>4065.3</v>
      </c>
      <c r="Q103" s="4">
        <v>4745.3</v>
      </c>
      <c r="R103" s="4">
        <v>5754.7</v>
      </c>
      <c r="S103" s="4">
        <v>6250.2</v>
      </c>
      <c r="T103" s="4">
        <v>6176.6</v>
      </c>
      <c r="U103" s="4">
        <v>6355.1</v>
      </c>
      <c r="V103" s="4">
        <v>6427.8</v>
      </c>
      <c r="W103" s="4">
        <v>6571.4</v>
      </c>
      <c r="X103" s="4">
        <v>7174.7</v>
      </c>
      <c r="Y103" s="4">
        <v>7546.1</v>
      </c>
      <c r="Z103" s="4">
        <v>7866</v>
      </c>
      <c r="AA103" s="4">
        <v>7772.5</v>
      </c>
    </row>
    <row r="104" spans="1:27" ht="14.25">
      <c r="A104" s="3" t="s">
        <v>59</v>
      </c>
      <c r="B104" s="4">
        <v>1888.3</v>
      </c>
      <c r="C104" s="4">
        <v>1801.1</v>
      </c>
      <c r="D104" s="4">
        <v>1888.4</v>
      </c>
      <c r="E104" s="4">
        <v>1987.5</v>
      </c>
      <c r="F104" s="4">
        <v>2014.4</v>
      </c>
      <c r="G104" s="4">
        <v>2216.4</v>
      </c>
      <c r="H104" s="4">
        <v>2180.5</v>
      </c>
      <c r="I104" s="4">
        <v>2180.5</v>
      </c>
      <c r="J104" s="4">
        <v>2318.5</v>
      </c>
      <c r="K104" s="4">
        <v>2338.3</v>
      </c>
      <c r="L104" s="4">
        <v>2371.6</v>
      </c>
      <c r="M104" s="4">
        <v>2420.2</v>
      </c>
      <c r="N104" s="4">
        <v>2998.5</v>
      </c>
      <c r="O104" s="4">
        <v>2674.3</v>
      </c>
      <c r="P104" s="4">
        <v>1816.8</v>
      </c>
      <c r="Q104" s="4">
        <v>2105.8</v>
      </c>
      <c r="R104" s="4">
        <v>2158.3</v>
      </c>
      <c r="S104" s="4">
        <v>2120</v>
      </c>
      <c r="T104" s="4">
        <v>2236</v>
      </c>
      <c r="U104" s="4">
        <v>2448.8</v>
      </c>
      <c r="V104" s="4">
        <v>2966.8</v>
      </c>
      <c r="W104" s="4">
        <v>3257.2</v>
      </c>
      <c r="X104" s="4">
        <v>2778.1</v>
      </c>
      <c r="Y104" s="4">
        <v>2974.4</v>
      </c>
      <c r="Z104" s="4">
        <v>3094.3</v>
      </c>
      <c r="AA104" s="4">
        <v>2970.2</v>
      </c>
    </row>
    <row r="105" spans="1:27" ht="14.25">
      <c r="A105" s="3" t="s">
        <v>60</v>
      </c>
      <c r="B105" s="4">
        <v>6451.5</v>
      </c>
      <c r="C105" s="4">
        <v>6641.9</v>
      </c>
      <c r="D105" s="4">
        <v>8237.6</v>
      </c>
      <c r="E105" s="4">
        <v>8672.9</v>
      </c>
      <c r="F105" s="4">
        <v>8903.2</v>
      </c>
      <c r="G105" s="4">
        <v>9790.2</v>
      </c>
      <c r="H105" s="4">
        <v>11507.3</v>
      </c>
      <c r="I105" s="4">
        <v>13316.3</v>
      </c>
      <c r="J105" s="4">
        <v>14013.3</v>
      </c>
      <c r="K105" s="4">
        <v>15900</v>
      </c>
      <c r="L105" s="4">
        <v>17321.2</v>
      </c>
      <c r="M105" s="4">
        <v>18140.8</v>
      </c>
      <c r="N105" s="4">
        <v>19515.7</v>
      </c>
      <c r="O105" s="4">
        <v>19788.5</v>
      </c>
      <c r="P105" s="4">
        <v>16206.1</v>
      </c>
      <c r="Q105" s="4">
        <v>18037.3</v>
      </c>
      <c r="R105" s="4">
        <v>18834.5</v>
      </c>
      <c r="S105" s="4">
        <v>18518.3</v>
      </c>
      <c r="T105" s="4">
        <v>19133.3</v>
      </c>
      <c r="U105" s="4">
        <v>20655.8</v>
      </c>
      <c r="V105" s="4">
        <v>22801</v>
      </c>
      <c r="W105" s="4">
        <v>22792.8</v>
      </c>
      <c r="X105" s="4">
        <v>24295.4</v>
      </c>
      <c r="Y105" s="4">
        <v>25174.8</v>
      </c>
      <c r="Z105" s="4">
        <v>25548.5</v>
      </c>
      <c r="AA105" s="4">
        <v>23895.4</v>
      </c>
    </row>
    <row r="106" spans="1:27" ht="14.25">
      <c r="A106" s="3" t="s">
        <v>61</v>
      </c>
      <c r="B106" s="4">
        <v>533.1</v>
      </c>
      <c r="C106" s="4">
        <v>545.7</v>
      </c>
      <c r="D106" s="4">
        <v>583.1</v>
      </c>
      <c r="E106" s="4">
        <v>642</v>
      </c>
      <c r="F106" s="4">
        <v>673.4</v>
      </c>
      <c r="G106" s="4">
        <v>851.9</v>
      </c>
      <c r="H106" s="4">
        <v>722.7</v>
      </c>
      <c r="I106" s="4">
        <v>739</v>
      </c>
      <c r="J106" s="4">
        <v>749.9</v>
      </c>
      <c r="K106" s="4">
        <v>664.3</v>
      </c>
      <c r="L106" s="4">
        <v>668.8</v>
      </c>
      <c r="M106" s="4">
        <v>672.3</v>
      </c>
      <c r="N106" s="4">
        <v>719.9</v>
      </c>
      <c r="O106" s="4">
        <v>838.6</v>
      </c>
      <c r="P106" s="4">
        <v>704.8</v>
      </c>
      <c r="Q106" s="4">
        <v>765.9</v>
      </c>
      <c r="R106" s="4">
        <v>777.9</v>
      </c>
      <c r="S106" s="4">
        <v>805.7</v>
      </c>
      <c r="T106" s="4">
        <v>749.6</v>
      </c>
      <c r="U106" s="4">
        <v>745.9</v>
      </c>
      <c r="V106" s="4">
        <v>744.6</v>
      </c>
      <c r="W106" s="4">
        <v>752.3</v>
      </c>
      <c r="X106" s="4">
        <v>833.7</v>
      </c>
      <c r="Y106" s="4">
        <v>932.4</v>
      </c>
      <c r="Z106" s="4">
        <v>995.3</v>
      </c>
      <c r="AA106" s="4">
        <v>981.4</v>
      </c>
    </row>
    <row r="107" spans="1:27" ht="14.25">
      <c r="A107" s="3" t="s">
        <v>62</v>
      </c>
      <c r="B107" s="4">
        <v>53103.3</v>
      </c>
      <c r="C107" s="4">
        <v>52124.2</v>
      </c>
      <c r="D107" s="4">
        <v>52347.5</v>
      </c>
      <c r="E107" s="4">
        <v>55457.5</v>
      </c>
      <c r="F107" s="4">
        <v>57187</v>
      </c>
      <c r="G107" s="4">
        <v>60357</v>
      </c>
      <c r="H107" s="4">
        <v>63238</v>
      </c>
      <c r="I107" s="4">
        <v>62854</v>
      </c>
      <c r="J107" s="4">
        <v>62445</v>
      </c>
      <c r="K107" s="4">
        <v>64925</v>
      </c>
      <c r="L107" s="4">
        <v>67769</v>
      </c>
      <c r="M107" s="4">
        <v>69730</v>
      </c>
      <c r="N107" s="4">
        <v>74330</v>
      </c>
      <c r="O107" s="4">
        <v>74158</v>
      </c>
      <c r="P107" s="4">
        <v>65630</v>
      </c>
      <c r="Q107" s="4">
        <v>66918</v>
      </c>
      <c r="R107" s="4">
        <v>70259</v>
      </c>
      <c r="S107" s="4">
        <v>70097</v>
      </c>
      <c r="T107" s="4">
        <v>67949</v>
      </c>
      <c r="U107" s="4">
        <v>69578</v>
      </c>
      <c r="V107" s="4">
        <v>74533</v>
      </c>
      <c r="W107" s="4">
        <v>76862</v>
      </c>
      <c r="X107" s="4">
        <v>81583</v>
      </c>
      <c r="Y107" s="4">
        <v>85581</v>
      </c>
      <c r="Z107" s="4">
        <v>87602</v>
      </c>
      <c r="AA107" s="4">
        <v>86137</v>
      </c>
    </row>
    <row r="108" spans="1:27" ht="14.25">
      <c r="A108" s="3" t="s">
        <v>63</v>
      </c>
      <c r="B108" s="4">
        <v>33009.7</v>
      </c>
      <c r="C108" s="4">
        <v>32966.6</v>
      </c>
      <c r="D108" s="4">
        <v>33444.6</v>
      </c>
      <c r="E108" s="4">
        <v>34569.3</v>
      </c>
      <c r="F108" s="4">
        <v>36470.8</v>
      </c>
      <c r="G108" s="4">
        <v>38908.4</v>
      </c>
      <c r="H108" s="4">
        <v>40446.7</v>
      </c>
      <c r="I108" s="4">
        <v>40192.9</v>
      </c>
      <c r="J108" s="4">
        <v>40467.4</v>
      </c>
      <c r="K108" s="4">
        <v>42014.6</v>
      </c>
      <c r="L108" s="4">
        <v>44228.9</v>
      </c>
      <c r="M108" s="4">
        <v>47735.5</v>
      </c>
      <c r="N108" s="4">
        <v>51552.4</v>
      </c>
      <c r="O108" s="4">
        <v>51165.9</v>
      </c>
      <c r="P108" s="4">
        <v>47129.8</v>
      </c>
      <c r="Q108" s="4">
        <v>48759.3</v>
      </c>
      <c r="R108" s="4">
        <v>51467.7</v>
      </c>
      <c r="S108" s="4">
        <v>53234.6</v>
      </c>
      <c r="T108" s="4">
        <v>53431.4</v>
      </c>
      <c r="U108" s="4">
        <v>55169</v>
      </c>
      <c r="V108" s="4">
        <v>57458.7</v>
      </c>
      <c r="W108" s="4">
        <v>60962.9</v>
      </c>
      <c r="X108" s="4">
        <v>62210.5</v>
      </c>
      <c r="Y108" s="4">
        <v>64861</v>
      </c>
      <c r="Z108" s="4">
        <v>65763.6</v>
      </c>
      <c r="AA108" s="4">
        <v>61693.2</v>
      </c>
    </row>
    <row r="109" spans="1:27" ht="14.25">
      <c r="A109" s="3" t="s">
        <v>64</v>
      </c>
      <c r="B109" s="4">
        <v>21086.9</v>
      </c>
      <c r="C109" s="4">
        <v>23123.6</v>
      </c>
      <c r="D109" s="4">
        <v>24818.5</v>
      </c>
      <c r="E109" s="4">
        <v>26870.2</v>
      </c>
      <c r="F109" s="4">
        <v>26804.2</v>
      </c>
      <c r="G109" s="4">
        <v>29976.5</v>
      </c>
      <c r="H109" s="4">
        <v>30952.6</v>
      </c>
      <c r="I109" s="4">
        <v>30127.5</v>
      </c>
      <c r="J109" s="4">
        <v>29878.4</v>
      </c>
      <c r="K109" s="4">
        <v>33865</v>
      </c>
      <c r="L109" s="4">
        <v>39417.4</v>
      </c>
      <c r="M109" s="4">
        <v>44751.4</v>
      </c>
      <c r="N109" s="4">
        <v>51224.7</v>
      </c>
      <c r="O109" s="4">
        <v>58921.7</v>
      </c>
      <c r="P109" s="4">
        <v>51771.4</v>
      </c>
      <c r="Q109" s="4">
        <v>55557.4</v>
      </c>
      <c r="R109" s="4">
        <v>59640.3</v>
      </c>
      <c r="S109" s="4">
        <v>62343.8</v>
      </c>
      <c r="T109" s="4">
        <v>61345.3</v>
      </c>
      <c r="U109" s="4">
        <v>67630.7</v>
      </c>
      <c r="V109" s="4">
        <v>75230.8</v>
      </c>
      <c r="W109" s="4">
        <v>76749.4</v>
      </c>
      <c r="X109" s="4">
        <v>78610.3</v>
      </c>
      <c r="Y109" s="4">
        <v>83275.6</v>
      </c>
      <c r="Z109" s="4">
        <v>88128.5</v>
      </c>
      <c r="AA109" s="4">
        <v>83916.5</v>
      </c>
    </row>
    <row r="110" spans="1:27" ht="14.25">
      <c r="A110" s="3" t="s">
        <v>65</v>
      </c>
      <c r="B110" s="4">
        <v>14506.6</v>
      </c>
      <c r="C110" s="4">
        <v>16016.8</v>
      </c>
      <c r="D110" s="4">
        <v>17075.5</v>
      </c>
      <c r="E110" s="4">
        <v>17707.3</v>
      </c>
      <c r="F110" s="4">
        <v>18694</v>
      </c>
      <c r="G110" s="4">
        <v>19325.5</v>
      </c>
      <c r="H110" s="4">
        <v>19928.9</v>
      </c>
      <c r="I110" s="4">
        <v>20235.1</v>
      </c>
      <c r="J110" s="4">
        <v>19684.6</v>
      </c>
      <c r="K110" s="4">
        <v>19872.5</v>
      </c>
      <c r="L110" s="4">
        <v>19925</v>
      </c>
      <c r="M110" s="4">
        <v>20521.9</v>
      </c>
      <c r="N110" s="4">
        <v>21485.5</v>
      </c>
      <c r="O110" s="4">
        <v>21316.2</v>
      </c>
      <c r="P110" s="4">
        <v>19529.4</v>
      </c>
      <c r="Q110" s="4">
        <v>20837.1</v>
      </c>
      <c r="R110" s="4">
        <v>19974.7</v>
      </c>
      <c r="S110" s="4">
        <v>19175.8</v>
      </c>
      <c r="T110" s="4">
        <v>19684.4</v>
      </c>
      <c r="U110" s="4">
        <v>20405.5</v>
      </c>
      <c r="V110" s="4">
        <v>21814.9</v>
      </c>
      <c r="W110" s="4">
        <v>22664.8</v>
      </c>
      <c r="X110" s="4">
        <v>24184.8</v>
      </c>
      <c r="Y110" s="4">
        <v>25160.4</v>
      </c>
      <c r="Z110" s="4">
        <v>25500.5</v>
      </c>
      <c r="AA110" s="4">
        <v>23734.6</v>
      </c>
    </row>
    <row r="111" spans="1:27" ht="14.25">
      <c r="A111" s="3" t="s">
        <v>66</v>
      </c>
      <c r="B111" s="4">
        <v>6824.6</v>
      </c>
      <c r="C111" s="4">
        <v>7421.7</v>
      </c>
      <c r="D111" s="4">
        <v>7530.1</v>
      </c>
      <c r="E111" s="4">
        <v>7928.5</v>
      </c>
      <c r="F111" s="4">
        <v>6536.2</v>
      </c>
      <c r="G111" s="4">
        <v>8043</v>
      </c>
      <c r="H111" s="4">
        <v>9941</v>
      </c>
      <c r="I111" s="4">
        <v>10620.2</v>
      </c>
      <c r="J111" s="4">
        <v>10757.2</v>
      </c>
      <c r="K111" s="4">
        <v>12830.6</v>
      </c>
      <c r="L111" s="4">
        <v>16849.3</v>
      </c>
      <c r="M111" s="4">
        <v>20517.7</v>
      </c>
      <c r="N111" s="4">
        <v>26838.5</v>
      </c>
      <c r="O111" s="4">
        <v>32169.8</v>
      </c>
      <c r="P111" s="4">
        <v>26303.6</v>
      </c>
      <c r="Q111" s="4">
        <v>28829.1</v>
      </c>
      <c r="R111" s="4">
        <v>32798.6</v>
      </c>
      <c r="S111" s="4">
        <v>26524.9</v>
      </c>
      <c r="T111" s="4">
        <v>29366.6</v>
      </c>
      <c r="U111" s="4">
        <v>31719.2</v>
      </c>
      <c r="V111" s="4">
        <v>31364.5</v>
      </c>
      <c r="W111" s="4">
        <v>34283.6</v>
      </c>
      <c r="X111" s="4">
        <v>37435.1</v>
      </c>
      <c r="Y111" s="4">
        <v>38247.4</v>
      </c>
      <c r="Z111" s="4">
        <v>37912.5</v>
      </c>
      <c r="AA111" s="4">
        <v>34419.3</v>
      </c>
    </row>
    <row r="112" spans="1:27" ht="14.25">
      <c r="A112" s="3" t="s">
        <v>67</v>
      </c>
      <c r="B112" s="4">
        <v>3525.3</v>
      </c>
      <c r="C112" s="4">
        <v>3684.5</v>
      </c>
      <c r="D112" s="4">
        <v>4073.9</v>
      </c>
      <c r="E112" s="4">
        <v>4406.1</v>
      </c>
      <c r="F112" s="4">
        <v>4670.9</v>
      </c>
      <c r="G112" s="4">
        <v>4736.4</v>
      </c>
      <c r="H112" s="4">
        <v>5098.5</v>
      </c>
      <c r="I112" s="4">
        <v>5379.3</v>
      </c>
      <c r="J112" s="4">
        <v>5694.3</v>
      </c>
      <c r="K112" s="4">
        <v>5937.2</v>
      </c>
      <c r="L112" s="4">
        <v>6001.8</v>
      </c>
      <c r="M112" s="4">
        <v>6443.4</v>
      </c>
      <c r="N112" s="4">
        <v>7146.2</v>
      </c>
      <c r="O112" s="4">
        <v>7282.3</v>
      </c>
      <c r="P112" s="4">
        <v>6209.3</v>
      </c>
      <c r="Q112" s="4">
        <v>6356.1</v>
      </c>
      <c r="R112" s="4">
        <v>6748.9</v>
      </c>
      <c r="S112" s="4">
        <v>6790.4</v>
      </c>
      <c r="T112" s="4">
        <v>6984.6</v>
      </c>
      <c r="U112" s="4">
        <v>7385.1</v>
      </c>
      <c r="V112" s="4">
        <v>7747</v>
      </c>
      <c r="W112" s="4">
        <v>8156.2</v>
      </c>
      <c r="X112" s="4">
        <v>8848.8</v>
      </c>
      <c r="Y112" s="4">
        <v>9312.2</v>
      </c>
      <c r="Z112" s="4">
        <v>9998.7</v>
      </c>
      <c r="AA112" s="4">
        <v>9692.9</v>
      </c>
    </row>
    <row r="113" spans="1:27" ht="14.25">
      <c r="A113" s="3" t="s">
        <v>68</v>
      </c>
      <c r="B113" s="4">
        <v>2917</v>
      </c>
      <c r="C113" s="4">
        <v>3068.2</v>
      </c>
      <c r="D113" s="4">
        <v>3308.2</v>
      </c>
      <c r="E113" s="4">
        <v>3708.6</v>
      </c>
      <c r="F113" s="4">
        <v>3443.8</v>
      </c>
      <c r="G113" s="4">
        <v>4473.2</v>
      </c>
      <c r="H113" s="4">
        <v>5100.9</v>
      </c>
      <c r="I113" s="4">
        <v>5113</v>
      </c>
      <c r="J113" s="4">
        <v>5937.8</v>
      </c>
      <c r="K113" s="4">
        <v>7090.5</v>
      </c>
      <c r="L113" s="4">
        <v>8120.1</v>
      </c>
      <c r="M113" s="4">
        <v>9419.1</v>
      </c>
      <c r="N113" s="4">
        <v>11459.1</v>
      </c>
      <c r="O113" s="4">
        <v>12559.6</v>
      </c>
      <c r="P113" s="4">
        <v>9727.5</v>
      </c>
      <c r="Q113" s="4">
        <v>12358.8</v>
      </c>
      <c r="R113" s="4">
        <v>13005.9</v>
      </c>
      <c r="S113" s="4">
        <v>13314.5</v>
      </c>
      <c r="T113" s="4">
        <v>12991</v>
      </c>
      <c r="U113" s="4">
        <v>14709.2</v>
      </c>
      <c r="V113" s="4">
        <v>15663.6</v>
      </c>
      <c r="W113" s="4">
        <v>15085.7</v>
      </c>
      <c r="X113" s="4">
        <v>15166.6</v>
      </c>
      <c r="Y113" s="4">
        <v>16930.5</v>
      </c>
      <c r="Z113" s="4">
        <v>18555.6</v>
      </c>
      <c r="AA113" s="4">
        <v>16149.6</v>
      </c>
    </row>
    <row r="114" spans="1:27" ht="14.25">
      <c r="A114" s="3" t="s">
        <v>69</v>
      </c>
      <c r="B114" s="4">
        <v>22820.3</v>
      </c>
      <c r="C114" s="4">
        <v>22279.5</v>
      </c>
      <c r="D114" s="4">
        <v>24264.6</v>
      </c>
      <c r="E114" s="4">
        <v>27431.3</v>
      </c>
      <c r="F114" s="4">
        <v>28971</v>
      </c>
      <c r="G114" s="4">
        <v>32951</v>
      </c>
      <c r="H114" s="4">
        <v>34135</v>
      </c>
      <c r="I114" s="4">
        <v>33955</v>
      </c>
      <c r="J114" s="4">
        <v>33305</v>
      </c>
      <c r="K114" s="4">
        <v>34201</v>
      </c>
      <c r="L114" s="4">
        <v>34939</v>
      </c>
      <c r="M114" s="4">
        <v>37710</v>
      </c>
      <c r="N114" s="4">
        <v>41399</v>
      </c>
      <c r="O114" s="4">
        <v>40386</v>
      </c>
      <c r="P114" s="4">
        <v>30295</v>
      </c>
      <c r="Q114" s="4">
        <v>31926</v>
      </c>
      <c r="R114" s="4">
        <v>32196</v>
      </c>
      <c r="S114" s="4">
        <v>29071</v>
      </c>
      <c r="T114" s="4">
        <v>29636</v>
      </c>
      <c r="U114" s="4">
        <v>29907</v>
      </c>
      <c r="V114" s="4">
        <v>31041</v>
      </c>
      <c r="W114" s="4">
        <v>31683</v>
      </c>
      <c r="X114" s="4">
        <v>34400</v>
      </c>
      <c r="Y114" s="4">
        <v>34072</v>
      </c>
      <c r="Z114" s="4">
        <v>34626</v>
      </c>
      <c r="AA114" s="4">
        <v>34162</v>
      </c>
    </row>
    <row r="115" spans="1:27" ht="14.25">
      <c r="A115" s="3" t="s">
        <v>70</v>
      </c>
      <c r="B115" s="4">
        <v>40373.3</v>
      </c>
      <c r="C115" s="4">
        <v>44193.7</v>
      </c>
      <c r="D115" s="4">
        <v>46254.5</v>
      </c>
      <c r="E115" s="4">
        <v>47959.6</v>
      </c>
      <c r="F115" s="4">
        <v>50611.1</v>
      </c>
      <c r="G115" s="4">
        <v>57482.7</v>
      </c>
      <c r="H115" s="4">
        <v>51987.9</v>
      </c>
      <c r="I115" s="4">
        <v>52957.3</v>
      </c>
      <c r="J115" s="4">
        <v>53574.1</v>
      </c>
      <c r="K115" s="4">
        <v>53941.7</v>
      </c>
      <c r="L115" s="4">
        <v>54173.5</v>
      </c>
      <c r="M115" s="4">
        <v>57854.6</v>
      </c>
      <c r="N115" s="4">
        <v>61673.1</v>
      </c>
      <c r="O115" s="4">
        <v>56036.3</v>
      </c>
      <c r="P115" s="4">
        <v>43257.4</v>
      </c>
      <c r="Q115" s="4">
        <v>55157.3</v>
      </c>
      <c r="R115" s="4">
        <v>60263.1</v>
      </c>
      <c r="S115" s="4">
        <v>59863.2</v>
      </c>
      <c r="T115" s="4">
        <v>58788.1</v>
      </c>
      <c r="U115" s="4">
        <v>57324.3</v>
      </c>
      <c r="V115" s="4">
        <v>61970.8</v>
      </c>
      <c r="W115" s="4">
        <v>61509.3</v>
      </c>
      <c r="X115" s="4">
        <v>62621.9</v>
      </c>
      <c r="Y115" s="4">
        <v>61335.5</v>
      </c>
      <c r="Z115" s="4">
        <v>61060.3</v>
      </c>
      <c r="AA115" s="4">
        <v>57699.3</v>
      </c>
    </row>
    <row r="116" spans="1:27" ht="14.25">
      <c r="A116" s="3" t="s">
        <v>71</v>
      </c>
      <c r="B116" s="4">
        <v>159363.7</v>
      </c>
      <c r="C116" s="4">
        <v>170768</v>
      </c>
      <c r="D116" s="4">
        <v>207938.8</v>
      </c>
      <c r="E116" s="4">
        <v>214276.4</v>
      </c>
      <c r="F116" s="4">
        <v>220133.9</v>
      </c>
      <c r="G116" s="4">
        <v>242277</v>
      </c>
      <c r="H116" s="4">
        <v>229773.1</v>
      </c>
      <c r="I116" s="4">
        <v>231251.7</v>
      </c>
      <c r="J116" s="4">
        <v>212612.9</v>
      </c>
      <c r="K116" s="4">
        <v>215038.5</v>
      </c>
      <c r="L116" s="4">
        <v>215848.2</v>
      </c>
      <c r="M116" s="4">
        <v>221084.6</v>
      </c>
      <c r="N116" s="4">
        <v>218568.3</v>
      </c>
      <c r="O116" s="4">
        <v>190478.2</v>
      </c>
      <c r="P116" s="4">
        <v>159405.8</v>
      </c>
      <c r="Q116" s="4">
        <v>178357.3</v>
      </c>
      <c r="R116" s="4">
        <v>179753</v>
      </c>
      <c r="S116" s="4">
        <v>197016.8</v>
      </c>
      <c r="T116" s="4">
        <v>200058.9</v>
      </c>
      <c r="U116" s="4">
        <v>217019.8</v>
      </c>
      <c r="V116" s="4">
        <v>247354.8</v>
      </c>
      <c r="W116" s="4">
        <v>222090.8</v>
      </c>
      <c r="X116" s="4">
        <v>214998.8</v>
      </c>
      <c r="Y116" s="4">
        <v>217189.8</v>
      </c>
      <c r="Z116" s="4">
        <v>219344.5</v>
      </c>
      <c r="AA116" s="5">
        <f>AA98/Z98*Z116</f>
        <v>194454.9944005837</v>
      </c>
    </row>
    <row r="118" ht="14.25">
      <c r="A118" s="1" t="s">
        <v>73</v>
      </c>
    </row>
    <row r="119" spans="1:2" ht="14.25">
      <c r="A119" s="1" t="s">
        <v>72</v>
      </c>
      <c r="B119" s="1" t="s">
        <v>74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0"/>
  <sheetViews>
    <sheetView zoomScalePageLayoutView="0" workbookViewId="0" topLeftCell="A70">
      <selection activeCell="B94" sqref="B94"/>
    </sheetView>
  </sheetViews>
  <sheetFormatPr defaultColWidth="9.00390625" defaultRowHeight="14.25"/>
  <cols>
    <col min="1" max="1" width="9.00390625" style="0" customWidth="1"/>
    <col min="2" max="2" width="13.50390625" style="0" customWidth="1"/>
    <col min="3" max="3" width="12.625" style="0" customWidth="1"/>
    <col min="4" max="5" width="11.75390625" style="0" customWidth="1"/>
    <col min="6" max="25" width="9.00390625" style="0" customWidth="1"/>
    <col min="26" max="26" width="11.625" style="0" customWidth="1"/>
    <col min="27" max="27" width="12.25390625" style="0" customWidth="1"/>
  </cols>
  <sheetData>
    <row r="1" ht="14.25">
      <c r="A1" s="1" t="s">
        <v>0</v>
      </c>
    </row>
    <row r="3" spans="1:2" ht="14.25">
      <c r="A3" s="1" t="s">
        <v>1</v>
      </c>
      <c r="B3" s="2">
        <v>44490.851111111115</v>
      </c>
    </row>
    <row r="4" spans="1:2" ht="14.25">
      <c r="A4" s="1" t="s">
        <v>2</v>
      </c>
      <c r="B4" s="2">
        <v>44497.33530680556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0" spans="2:27" ht="14.25">
      <c r="B10" s="6">
        <f>SUM(B14:B41)</f>
        <v>6643917.599999999</v>
      </c>
      <c r="C10" s="6">
        <f aca="true" t="shared" si="0" ref="C10:AA10">SUM(C14:C41)</f>
        <v>6988584.3</v>
      </c>
      <c r="D10" s="6">
        <f t="shared" si="0"/>
        <v>7375439</v>
      </c>
      <c r="E10" s="6">
        <f t="shared" si="0"/>
        <v>7712454.4</v>
      </c>
      <c r="F10" s="6">
        <f t="shared" si="0"/>
        <v>8065428.999999999</v>
      </c>
      <c r="G10" s="6">
        <f t="shared" si="0"/>
        <v>8666974.6</v>
      </c>
      <c r="H10" s="6">
        <f t="shared" si="0"/>
        <v>9051901.9</v>
      </c>
      <c r="I10" s="6">
        <f t="shared" si="0"/>
        <v>9371964.6</v>
      </c>
      <c r="J10" s="6">
        <f t="shared" si="0"/>
        <v>9510236.299999999</v>
      </c>
      <c r="K10" s="6">
        <f t="shared" si="0"/>
        <v>9974738.000000002</v>
      </c>
      <c r="L10" s="6">
        <f t="shared" si="0"/>
        <v>10395253.499999998</v>
      </c>
      <c r="M10" s="6">
        <f t="shared" si="0"/>
        <v>10977828.8</v>
      </c>
      <c r="N10" s="6">
        <f t="shared" si="0"/>
        <v>11630844.199999997</v>
      </c>
      <c r="O10" s="6">
        <f t="shared" si="0"/>
        <v>11752056.5</v>
      </c>
      <c r="P10" s="6">
        <f t="shared" si="0"/>
        <v>11119058</v>
      </c>
      <c r="Q10" s="6">
        <f t="shared" si="0"/>
        <v>11539534.499999998</v>
      </c>
      <c r="R10" s="6">
        <f t="shared" si="0"/>
        <v>11853541.599999998</v>
      </c>
      <c r="S10" s="6">
        <f t="shared" si="0"/>
        <v>12093686.799999999</v>
      </c>
      <c r="T10" s="6">
        <f t="shared" si="0"/>
        <v>12194495.100000001</v>
      </c>
      <c r="U10" s="6">
        <f t="shared" si="0"/>
        <v>12618050.100000003</v>
      </c>
      <c r="V10" s="6">
        <f t="shared" si="0"/>
        <v>13297023.599999998</v>
      </c>
      <c r="W10" s="6">
        <f t="shared" si="0"/>
        <v>13401059</v>
      </c>
      <c r="X10" s="6">
        <f t="shared" si="0"/>
        <v>13794078.300000004</v>
      </c>
      <c r="Y10" s="6">
        <f t="shared" si="0"/>
        <v>14253573.100000001</v>
      </c>
      <c r="Z10" s="6">
        <f t="shared" si="0"/>
        <v>14791086.700000001</v>
      </c>
      <c r="AA10" s="6">
        <f t="shared" si="0"/>
        <v>12024999.900000004</v>
      </c>
    </row>
    <row r="11" spans="1:27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3" t="s">
        <v>23</v>
      </c>
      <c r="N11" s="3" t="s">
        <v>24</v>
      </c>
      <c r="O11" s="3" t="s">
        <v>25</v>
      </c>
      <c r="P11" s="3" t="s">
        <v>26</v>
      </c>
      <c r="Q11" s="3" t="s">
        <v>27</v>
      </c>
      <c r="R11" s="3" t="s">
        <v>28</v>
      </c>
      <c r="S11" s="3" t="s">
        <v>29</v>
      </c>
      <c r="T11" s="3" t="s">
        <v>30</v>
      </c>
      <c r="U11" s="3" t="s">
        <v>31</v>
      </c>
      <c r="V11" s="3" t="s">
        <v>32</v>
      </c>
      <c r="W11" s="3" t="s">
        <v>33</v>
      </c>
      <c r="X11" s="3" t="s">
        <v>34</v>
      </c>
      <c r="Y11" s="3" t="s">
        <v>35</v>
      </c>
      <c r="Z11" s="3" t="s">
        <v>36</v>
      </c>
      <c r="AA11" s="3" t="s">
        <v>37</v>
      </c>
    </row>
    <row r="12" spans="1:27" ht="14.25">
      <c r="A12" s="3" t="s">
        <v>38</v>
      </c>
      <c r="B12" s="4">
        <v>5711644.9</v>
      </c>
      <c r="C12" s="4">
        <v>5974523.9</v>
      </c>
      <c r="D12" s="4">
        <v>6130963.8</v>
      </c>
      <c r="E12" s="4">
        <v>6381047.3</v>
      </c>
      <c r="F12" s="4">
        <v>6647192.3</v>
      </c>
      <c r="G12" s="4">
        <v>7052104.4</v>
      </c>
      <c r="H12" s="4">
        <v>7404570.8</v>
      </c>
      <c r="I12" s="4">
        <v>7672225.7</v>
      </c>
      <c r="J12" s="4">
        <v>7875024.7</v>
      </c>
      <c r="K12" s="4">
        <v>8228654.1</v>
      </c>
      <c r="L12" s="4">
        <v>8559012.5</v>
      </c>
      <c r="M12" s="4">
        <v>9030871.7</v>
      </c>
      <c r="N12" s="4">
        <v>9592289.3</v>
      </c>
      <c r="O12" s="4">
        <v>9942815.1</v>
      </c>
      <c r="P12" s="4">
        <v>9534241.1</v>
      </c>
      <c r="Q12" s="4">
        <v>9851089.9</v>
      </c>
      <c r="R12" s="4">
        <v>10147852.6</v>
      </c>
      <c r="S12" s="4">
        <v>10209000.8</v>
      </c>
      <c r="T12" s="4">
        <v>10323090.4</v>
      </c>
      <c r="U12" s="4">
        <v>10556183.3</v>
      </c>
      <c r="V12" s="4">
        <v>10938219.8</v>
      </c>
      <c r="W12" s="4">
        <v>11231464.9</v>
      </c>
      <c r="X12" s="4">
        <v>11692773.9</v>
      </c>
      <c r="Y12" s="4">
        <v>12092696</v>
      </c>
      <c r="Z12" s="4">
        <v>12532276.4</v>
      </c>
      <c r="AA12" s="4">
        <v>12028486.1</v>
      </c>
    </row>
    <row r="13" spans="1:27" ht="14.25">
      <c r="A13" s="3" t="s">
        <v>39</v>
      </c>
      <c r="B13" s="4">
        <v>6641735.7</v>
      </c>
      <c r="C13" s="4">
        <v>6986995</v>
      </c>
      <c r="D13" s="4">
        <v>7373546.5</v>
      </c>
      <c r="E13" s="4">
        <v>7709399.1</v>
      </c>
      <c r="F13" s="4">
        <v>8063060.5</v>
      </c>
      <c r="G13" s="4">
        <v>8664401.7</v>
      </c>
      <c r="H13" s="4">
        <v>9050183.3</v>
      </c>
      <c r="I13" s="4">
        <v>9371236.6</v>
      </c>
      <c r="J13" s="4">
        <v>9509074.4</v>
      </c>
      <c r="K13" s="4">
        <v>9973614.7</v>
      </c>
      <c r="L13" s="4">
        <v>10393167.3</v>
      </c>
      <c r="M13" s="4">
        <v>10973881.4</v>
      </c>
      <c r="N13" s="4">
        <v>11625790.2</v>
      </c>
      <c r="O13" s="4">
        <v>11748313.2</v>
      </c>
      <c r="P13" s="4">
        <v>11116714.7</v>
      </c>
      <c r="Q13" s="4">
        <v>11537275</v>
      </c>
      <c r="R13" s="4">
        <v>11855316.8</v>
      </c>
      <c r="S13" s="4">
        <v>12095449.9</v>
      </c>
      <c r="T13" s="4">
        <v>12193889.7</v>
      </c>
      <c r="U13" s="4">
        <v>12616959.6</v>
      </c>
      <c r="V13" s="4">
        <v>13296965.6</v>
      </c>
      <c r="W13" s="4">
        <v>13400359.9</v>
      </c>
      <c r="X13" s="4">
        <v>13796199.3</v>
      </c>
      <c r="Y13" s="4">
        <v>14251874.7</v>
      </c>
      <c r="Z13" s="4">
        <v>14788352.6</v>
      </c>
      <c r="AA13" s="5" t="s">
        <v>72</v>
      </c>
    </row>
    <row r="14" spans="1:27" ht="14.25">
      <c r="A14" s="3" t="s">
        <v>44</v>
      </c>
      <c r="B14" s="4">
        <v>198543</v>
      </c>
      <c r="C14" s="4">
        <v>197322.2</v>
      </c>
      <c r="D14" s="4">
        <v>199659.1</v>
      </c>
      <c r="E14" s="4">
        <v>206675.9</v>
      </c>
      <c r="F14" s="4">
        <v>216177.4</v>
      </c>
      <c r="G14" s="4">
        <v>228625.4</v>
      </c>
      <c r="H14" s="4">
        <v>236804.2</v>
      </c>
      <c r="I14" s="4">
        <v>244560.7</v>
      </c>
      <c r="J14" s="4">
        <v>251865.8</v>
      </c>
      <c r="K14" s="4">
        <v>264845.4</v>
      </c>
      <c r="L14" s="4">
        <v>276828.7</v>
      </c>
      <c r="M14" s="4">
        <v>290022.6</v>
      </c>
      <c r="N14" s="4">
        <v>306588.9</v>
      </c>
      <c r="O14" s="4">
        <v>313984</v>
      </c>
      <c r="P14" s="4">
        <v>309511.7</v>
      </c>
      <c r="Q14" s="4">
        <v>324347</v>
      </c>
      <c r="R14" s="4">
        <v>336110.2</v>
      </c>
      <c r="S14" s="4">
        <v>345068.6</v>
      </c>
      <c r="T14" s="4">
        <v>350968.6</v>
      </c>
      <c r="U14" s="4">
        <v>360582.4</v>
      </c>
      <c r="V14" s="4">
        <v>373301.6</v>
      </c>
      <c r="W14" s="4">
        <v>384032.7</v>
      </c>
      <c r="X14" s="4">
        <v>397034.3</v>
      </c>
      <c r="Y14" s="4">
        <v>410172.8</v>
      </c>
      <c r="Z14" s="4">
        <v>426900.3</v>
      </c>
      <c r="AA14" s="4">
        <v>409803.8</v>
      </c>
    </row>
    <row r="15" spans="1:27" ht="14.25">
      <c r="A15" s="3" t="s">
        <v>45</v>
      </c>
      <c r="B15" s="4">
        <v>13407.8</v>
      </c>
      <c r="C15" s="4">
        <v>9017.6</v>
      </c>
      <c r="D15" s="4">
        <v>9193.4</v>
      </c>
      <c r="E15" s="4">
        <v>11977.8</v>
      </c>
      <c r="F15" s="4">
        <v>11357.6</v>
      </c>
      <c r="G15" s="4">
        <v>12629.6</v>
      </c>
      <c r="H15" s="4">
        <v>14008.6</v>
      </c>
      <c r="I15" s="4">
        <v>15551.4</v>
      </c>
      <c r="J15" s="4">
        <v>16404.8</v>
      </c>
      <c r="K15" s="4">
        <v>18064.2</v>
      </c>
      <c r="L15" s="4">
        <v>20444.8</v>
      </c>
      <c r="M15" s="4">
        <v>23135.9</v>
      </c>
      <c r="N15" s="4">
        <v>27541.5</v>
      </c>
      <c r="O15" s="4">
        <v>31315.7</v>
      </c>
      <c r="P15" s="4">
        <v>32514.7</v>
      </c>
      <c r="Q15" s="4">
        <v>33417.2</v>
      </c>
      <c r="R15" s="4">
        <v>36203.5</v>
      </c>
      <c r="S15" s="4">
        <v>36761.9</v>
      </c>
      <c r="T15" s="4">
        <v>36252</v>
      </c>
      <c r="U15" s="4">
        <v>37317.1</v>
      </c>
      <c r="V15" s="4">
        <v>39568.8</v>
      </c>
      <c r="W15" s="4">
        <v>42000.4</v>
      </c>
      <c r="X15" s="4">
        <v>45176.4</v>
      </c>
      <c r="Y15" s="4">
        <v>48715.6</v>
      </c>
      <c r="Z15" s="4">
        <v>53150.5</v>
      </c>
      <c r="AA15" s="4">
        <v>53163.2</v>
      </c>
    </row>
    <row r="16" spans="1:27" ht="14.25">
      <c r="A16" s="3" t="s">
        <v>46</v>
      </c>
      <c r="B16" s="4">
        <v>41801.5</v>
      </c>
      <c r="C16" s="4">
        <v>48178</v>
      </c>
      <c r="D16" s="4">
        <v>49978.8</v>
      </c>
      <c r="E16" s="4">
        <v>54578.6</v>
      </c>
      <c r="F16" s="4">
        <v>55473.2</v>
      </c>
      <c r="G16" s="4">
        <v>61063.4</v>
      </c>
      <c r="H16" s="4">
        <v>69092.1</v>
      </c>
      <c r="I16" s="4">
        <v>79882.5</v>
      </c>
      <c r="J16" s="4">
        <v>81050.9</v>
      </c>
      <c r="K16" s="4">
        <v>87421</v>
      </c>
      <c r="L16" s="4">
        <v>99776.8</v>
      </c>
      <c r="M16" s="4">
        <v>113231.5</v>
      </c>
      <c r="N16" s="4">
        <v>125885.3</v>
      </c>
      <c r="O16" s="4">
        <v>147036.2</v>
      </c>
      <c r="P16" s="4">
        <v>135353.1</v>
      </c>
      <c r="Q16" s="4">
        <v>142917.6</v>
      </c>
      <c r="R16" s="4">
        <v>149203.1</v>
      </c>
      <c r="S16" s="4">
        <v>146229</v>
      </c>
      <c r="T16" s="4">
        <v>142918.2</v>
      </c>
      <c r="U16" s="4">
        <v>142743.2</v>
      </c>
      <c r="V16" s="4">
        <v>152687.9</v>
      </c>
      <c r="W16" s="4">
        <v>159603.4</v>
      </c>
      <c r="X16" s="4">
        <v>174451.9</v>
      </c>
      <c r="Y16" s="4">
        <v>190081.5</v>
      </c>
      <c r="Z16" s="4">
        <v>203807.5</v>
      </c>
      <c r="AA16" s="4">
        <v>195846.1</v>
      </c>
    </row>
    <row r="17" spans="1:27" ht="14.25">
      <c r="A17" s="3" t="s">
        <v>47</v>
      </c>
      <c r="B17" s="4">
        <v>122457.7</v>
      </c>
      <c r="C17" s="4">
        <v>127255.3</v>
      </c>
      <c r="D17" s="4">
        <v>131495</v>
      </c>
      <c r="E17" s="4">
        <v>134755.9</v>
      </c>
      <c r="F17" s="4">
        <v>142453.3</v>
      </c>
      <c r="G17" s="4">
        <v>153361.1</v>
      </c>
      <c r="H17" s="4">
        <v>158494.7</v>
      </c>
      <c r="I17" s="4">
        <v>163060</v>
      </c>
      <c r="J17" s="4">
        <v>166313.3</v>
      </c>
      <c r="K17" s="4">
        <v>173567.1</v>
      </c>
      <c r="L17" s="4">
        <v>180849</v>
      </c>
      <c r="M17" s="4">
        <v>191531.7</v>
      </c>
      <c r="N17" s="4">
        <v>197972.6</v>
      </c>
      <c r="O17" s="4">
        <v>207276.4</v>
      </c>
      <c r="P17" s="4">
        <v>199422.6</v>
      </c>
      <c r="Q17" s="4">
        <v>209840.2</v>
      </c>
      <c r="R17" s="4">
        <v>213907.9</v>
      </c>
      <c r="S17" s="4">
        <v>219794.8</v>
      </c>
      <c r="T17" s="4">
        <v>223850.7</v>
      </c>
      <c r="U17" s="4">
        <v>230586.9</v>
      </c>
      <c r="V17" s="4">
        <v>236921.5</v>
      </c>
      <c r="W17" s="4">
        <v>245680.2</v>
      </c>
      <c r="X17" s="4">
        <v>256348.6</v>
      </c>
      <c r="Y17" s="4">
        <v>262324.8</v>
      </c>
      <c r="Z17" s="4">
        <v>270437.7</v>
      </c>
      <c r="AA17" s="4">
        <v>271963.2</v>
      </c>
    </row>
    <row r="18" spans="1:27" ht="14.25">
      <c r="A18" s="3" t="s">
        <v>48</v>
      </c>
      <c r="B18" s="4">
        <v>1791713.8</v>
      </c>
      <c r="C18" s="4">
        <v>1783877.6</v>
      </c>
      <c r="D18" s="4">
        <v>1771333</v>
      </c>
      <c r="E18" s="4">
        <v>1813529.3</v>
      </c>
      <c r="F18" s="4">
        <v>1856619</v>
      </c>
      <c r="G18" s="4">
        <v>1901809</v>
      </c>
      <c r="H18" s="4">
        <v>1962576</v>
      </c>
      <c r="I18" s="4">
        <v>1987125</v>
      </c>
      <c r="J18" s="4">
        <v>1996524</v>
      </c>
      <c r="K18" s="4">
        <v>2049674</v>
      </c>
      <c r="L18" s="4">
        <v>2069658</v>
      </c>
      <c r="M18" s="4">
        <v>2156957</v>
      </c>
      <c r="N18" s="4">
        <v>2247830</v>
      </c>
      <c r="O18" s="4">
        <v>2289553</v>
      </c>
      <c r="P18" s="4">
        <v>2192834</v>
      </c>
      <c r="Q18" s="4">
        <v>2305684</v>
      </c>
      <c r="R18" s="4">
        <v>2418099</v>
      </c>
      <c r="S18" s="4">
        <v>2465800</v>
      </c>
      <c r="T18" s="4">
        <v>2527883</v>
      </c>
      <c r="U18" s="4">
        <v>2635393</v>
      </c>
      <c r="V18" s="4">
        <v>2722020</v>
      </c>
      <c r="W18" s="4">
        <v>2822443</v>
      </c>
      <c r="X18" s="4">
        <v>2944074</v>
      </c>
      <c r="Y18" s="4">
        <v>3035165</v>
      </c>
      <c r="Z18" s="4">
        <v>3130661</v>
      </c>
      <c r="AA18" s="4">
        <v>3050322</v>
      </c>
    </row>
    <row r="19" spans="1:27" ht="14.25">
      <c r="A19" s="3" t="s">
        <v>49</v>
      </c>
      <c r="B19" s="4">
        <v>2646.2</v>
      </c>
      <c r="C19" s="4">
        <v>3317.2</v>
      </c>
      <c r="D19" s="4">
        <v>3994.6</v>
      </c>
      <c r="E19" s="4">
        <v>4515.4</v>
      </c>
      <c r="F19" s="4">
        <v>4863.4</v>
      </c>
      <c r="G19" s="4">
        <v>5512.9</v>
      </c>
      <c r="H19" s="4">
        <v>6236.9</v>
      </c>
      <c r="I19" s="4">
        <v>6962.6</v>
      </c>
      <c r="J19" s="4">
        <v>7807.6</v>
      </c>
      <c r="K19" s="4">
        <v>8664.7</v>
      </c>
      <c r="L19" s="4">
        <v>10052.7</v>
      </c>
      <c r="M19" s="4">
        <v>11935.2</v>
      </c>
      <c r="N19" s="4">
        <v>14412.1</v>
      </c>
      <c r="O19" s="4">
        <v>14818.7</v>
      </c>
      <c r="P19" s="4">
        <v>12265.7</v>
      </c>
      <c r="Q19" s="4">
        <v>12897.6</v>
      </c>
      <c r="R19" s="4">
        <v>14624.7</v>
      </c>
      <c r="S19" s="4">
        <v>15656.5</v>
      </c>
      <c r="T19" s="4">
        <v>16568.1</v>
      </c>
      <c r="U19" s="4">
        <v>17482.5</v>
      </c>
      <c r="V19" s="4">
        <v>17890.7</v>
      </c>
      <c r="W19" s="4">
        <v>18745.7</v>
      </c>
      <c r="X19" s="4">
        <v>20676.2</v>
      </c>
      <c r="Y19" s="4">
        <v>22445.3</v>
      </c>
      <c r="Z19" s="4">
        <v>24087.7</v>
      </c>
      <c r="AA19" s="4">
        <v>23483.1</v>
      </c>
    </row>
    <row r="20" spans="1:27" ht="14.25">
      <c r="A20" s="3" t="s">
        <v>50</v>
      </c>
      <c r="B20" s="4">
        <v>47755.4</v>
      </c>
      <c r="C20" s="4">
        <v>53119.3</v>
      </c>
      <c r="D20" s="4">
        <v>65158.2</v>
      </c>
      <c r="E20" s="4">
        <v>72876.2</v>
      </c>
      <c r="F20" s="4">
        <v>82670.8</v>
      </c>
      <c r="G20" s="4">
        <v>96721.8</v>
      </c>
      <c r="H20" s="4">
        <v>108813.8</v>
      </c>
      <c r="I20" s="4">
        <v>120604.6</v>
      </c>
      <c r="J20" s="4">
        <v>128986.9</v>
      </c>
      <c r="K20" s="4">
        <v>137429.2</v>
      </c>
      <c r="L20" s="4">
        <v>149522.7</v>
      </c>
      <c r="M20" s="4">
        <v>162578.1</v>
      </c>
      <c r="N20" s="4">
        <v>175065.9</v>
      </c>
      <c r="O20" s="4">
        <v>167335</v>
      </c>
      <c r="P20" s="4">
        <v>152335.9</v>
      </c>
      <c r="Q20" s="4">
        <v>152268.7</v>
      </c>
      <c r="R20" s="4">
        <v>155050.8</v>
      </c>
      <c r="S20" s="4">
        <v>158535.7</v>
      </c>
      <c r="T20" s="4">
        <v>164099.5</v>
      </c>
      <c r="U20" s="4">
        <v>178477.8</v>
      </c>
      <c r="V20" s="4">
        <v>244098.5</v>
      </c>
      <c r="W20" s="4">
        <v>250808.3</v>
      </c>
      <c r="X20" s="4">
        <v>274033.8</v>
      </c>
      <c r="Y20" s="4">
        <v>306285.7</v>
      </c>
      <c r="Z20" s="4">
        <v>335299.6</v>
      </c>
      <c r="AA20" s="4">
        <v>349263.6</v>
      </c>
    </row>
    <row r="21" spans="1:27" ht="14.25">
      <c r="A21" s="3" t="s">
        <v>51</v>
      </c>
      <c r="B21" s="4">
        <v>95232.8</v>
      </c>
      <c r="C21" s="4">
        <v>104022.9</v>
      </c>
      <c r="D21" s="4">
        <v>113934.6</v>
      </c>
      <c r="E21" s="4">
        <v>116859.8</v>
      </c>
      <c r="F21" s="4">
        <v>125480.9</v>
      </c>
      <c r="G21" s="4">
        <v>127725.7</v>
      </c>
      <c r="H21" s="4">
        <v>135470.3</v>
      </c>
      <c r="I21" s="4">
        <v>145797.4</v>
      </c>
      <c r="J21" s="4">
        <v>160513.4</v>
      </c>
      <c r="K21" s="4">
        <v>174773</v>
      </c>
      <c r="L21" s="4">
        <v>178820.5</v>
      </c>
      <c r="M21" s="4">
        <v>193047.1</v>
      </c>
      <c r="N21" s="4">
        <v>205267</v>
      </c>
      <c r="O21" s="4">
        <v>213818.9</v>
      </c>
      <c r="P21" s="4">
        <v>212390.9</v>
      </c>
      <c r="Q21" s="4">
        <v>197729.2</v>
      </c>
      <c r="R21" s="4">
        <v>178180.5</v>
      </c>
      <c r="S21" s="4">
        <v>166150.7</v>
      </c>
      <c r="T21" s="4">
        <v>159466.8</v>
      </c>
      <c r="U21" s="4">
        <v>156492.5</v>
      </c>
      <c r="V21" s="4">
        <v>155835.6</v>
      </c>
      <c r="W21" s="4">
        <v>152196.6</v>
      </c>
      <c r="X21" s="4">
        <v>154344.2</v>
      </c>
      <c r="Y21" s="4">
        <v>155610.9</v>
      </c>
      <c r="Z21" s="4">
        <v>158762.3</v>
      </c>
      <c r="AA21" s="4">
        <v>145133.3</v>
      </c>
    </row>
    <row r="22" spans="1:27" ht="14.25">
      <c r="A22" s="3" t="s">
        <v>52</v>
      </c>
      <c r="B22" s="4">
        <v>435296.3</v>
      </c>
      <c r="C22" s="4">
        <v>467748</v>
      </c>
      <c r="D22" s="4">
        <v>478936.3</v>
      </c>
      <c r="E22" s="4">
        <v>505352.6</v>
      </c>
      <c r="F22" s="4">
        <v>541434</v>
      </c>
      <c r="G22" s="4">
        <v>588988</v>
      </c>
      <c r="H22" s="4">
        <v>639118</v>
      </c>
      <c r="I22" s="4">
        <v>683263</v>
      </c>
      <c r="J22" s="4">
        <v>727883</v>
      </c>
      <c r="K22" s="4">
        <v>775375</v>
      </c>
      <c r="L22" s="4">
        <v>832410</v>
      </c>
      <c r="M22" s="4">
        <v>897257</v>
      </c>
      <c r="N22" s="4">
        <v>969173</v>
      </c>
      <c r="O22" s="4">
        <v>1022552</v>
      </c>
      <c r="P22" s="4">
        <v>1002045</v>
      </c>
      <c r="Q22" s="4">
        <v>985479</v>
      </c>
      <c r="R22" s="4">
        <v>980239</v>
      </c>
      <c r="S22" s="4">
        <v>948339</v>
      </c>
      <c r="T22" s="4">
        <v>932448</v>
      </c>
      <c r="U22" s="4">
        <v>939949</v>
      </c>
      <c r="V22" s="4">
        <v>978469</v>
      </c>
      <c r="W22" s="4">
        <v>1010688</v>
      </c>
      <c r="X22" s="4">
        <v>1053180</v>
      </c>
      <c r="Y22" s="4">
        <v>1088820</v>
      </c>
      <c r="Z22" s="4">
        <v>1128481</v>
      </c>
      <c r="AA22" s="4">
        <v>1024121</v>
      </c>
    </row>
    <row r="23" spans="1:27" ht="14.25">
      <c r="A23" s="3" t="s">
        <v>53</v>
      </c>
      <c r="B23" s="4">
        <v>1096469.4</v>
      </c>
      <c r="C23" s="4">
        <v>1128313.1</v>
      </c>
      <c r="D23" s="4">
        <v>1144789.1</v>
      </c>
      <c r="E23" s="4">
        <v>1199515.6</v>
      </c>
      <c r="F23" s="4">
        <v>1251478</v>
      </c>
      <c r="G23" s="4">
        <v>1326341</v>
      </c>
      <c r="H23" s="4">
        <v>1384016</v>
      </c>
      <c r="I23" s="4">
        <v>1430220</v>
      </c>
      <c r="J23" s="4">
        <v>1469233</v>
      </c>
      <c r="K23" s="4">
        <v>1532690</v>
      </c>
      <c r="L23" s="4">
        <v>1586085</v>
      </c>
      <c r="M23" s="4">
        <v>1654464</v>
      </c>
      <c r="N23" s="4">
        <v>1742511</v>
      </c>
      <c r="O23" s="4">
        <v>1792805</v>
      </c>
      <c r="P23" s="4">
        <v>1750127</v>
      </c>
      <c r="Q23" s="4">
        <v>1797790</v>
      </c>
      <c r="R23" s="4">
        <v>1848583</v>
      </c>
      <c r="S23" s="4">
        <v>1875325</v>
      </c>
      <c r="T23" s="4">
        <v>1899841</v>
      </c>
      <c r="U23" s="4">
        <v>1927230</v>
      </c>
      <c r="V23" s="4">
        <v>1967466</v>
      </c>
      <c r="W23" s="4">
        <v>1996790</v>
      </c>
      <c r="X23" s="4">
        <v>2046129</v>
      </c>
      <c r="Y23" s="4">
        <v>2101770</v>
      </c>
      <c r="Z23" s="4">
        <v>2169269</v>
      </c>
      <c r="AA23" s="4">
        <v>2054272</v>
      </c>
    </row>
    <row r="24" spans="1:27" ht="14.25">
      <c r="A24" s="3" t="s">
        <v>54</v>
      </c>
      <c r="B24" s="4">
        <v>14532.9</v>
      </c>
      <c r="C24" s="4">
        <v>16099.7</v>
      </c>
      <c r="D24" s="4">
        <v>17934</v>
      </c>
      <c r="E24" s="4">
        <v>19012.8</v>
      </c>
      <c r="F24" s="4">
        <v>18503.8</v>
      </c>
      <c r="G24" s="4">
        <v>19575.5</v>
      </c>
      <c r="H24" s="4">
        <v>21552.4</v>
      </c>
      <c r="I24" s="4">
        <v>23829.9</v>
      </c>
      <c r="J24" s="4">
        <v>25891.6</v>
      </c>
      <c r="K24" s="4">
        <v>28431.4</v>
      </c>
      <c r="L24" s="4">
        <v>31009.1</v>
      </c>
      <c r="M24" s="4">
        <v>34094.9</v>
      </c>
      <c r="N24" s="4">
        <v>37441.3</v>
      </c>
      <c r="O24" s="4">
        <v>40901.7</v>
      </c>
      <c r="P24" s="4">
        <v>38839.2</v>
      </c>
      <c r="Q24" s="4">
        <v>38722.8</v>
      </c>
      <c r="R24" s="4">
        <v>38787</v>
      </c>
      <c r="S24" s="4">
        <v>37509.2</v>
      </c>
      <c r="T24" s="4">
        <v>37022.3</v>
      </c>
      <c r="U24" s="4">
        <v>36632.9</v>
      </c>
      <c r="V24" s="4">
        <v>37522.5</v>
      </c>
      <c r="W24" s="4">
        <v>39254.1</v>
      </c>
      <c r="X24" s="4">
        <v>41338.9</v>
      </c>
      <c r="Y24" s="4">
        <v>43428.3</v>
      </c>
      <c r="Z24" s="4">
        <v>45753.6</v>
      </c>
      <c r="AA24" s="4">
        <v>42019.5</v>
      </c>
    </row>
    <row r="25" spans="1:27" ht="14.25">
      <c r="A25" s="3" t="s">
        <v>55</v>
      </c>
      <c r="B25" s="4">
        <v>811758.4</v>
      </c>
      <c r="C25" s="4">
        <v>936713.8</v>
      </c>
      <c r="D25" s="4">
        <v>988152.8</v>
      </c>
      <c r="E25" s="4">
        <v>1017723.8</v>
      </c>
      <c r="F25" s="4">
        <v>1051978.5</v>
      </c>
      <c r="G25" s="4">
        <v>1112455.9</v>
      </c>
      <c r="H25" s="4">
        <v>1175476.8</v>
      </c>
      <c r="I25" s="4">
        <v>1217299.9</v>
      </c>
      <c r="J25" s="4">
        <v>1261478.2</v>
      </c>
      <c r="K25" s="4">
        <v>1310293</v>
      </c>
      <c r="L25" s="4">
        <v>1346105.3</v>
      </c>
      <c r="M25" s="4">
        <v>1391185.8</v>
      </c>
      <c r="N25" s="4">
        <v>1449716.8</v>
      </c>
      <c r="O25" s="4">
        <v>1477269.4</v>
      </c>
      <c r="P25" s="4">
        <v>1425156.9</v>
      </c>
      <c r="Q25" s="4">
        <v>1449430.4</v>
      </c>
      <c r="R25" s="4">
        <v>1480874.8</v>
      </c>
      <c r="S25" s="4">
        <v>1458006.7</v>
      </c>
      <c r="T25" s="4">
        <v>1451514.3</v>
      </c>
      <c r="U25" s="4">
        <v>1462744.6</v>
      </c>
      <c r="V25" s="4">
        <v>1488049</v>
      </c>
      <c r="W25" s="4">
        <v>1522753.8</v>
      </c>
      <c r="X25" s="4">
        <v>1557795.8</v>
      </c>
      <c r="Y25" s="4">
        <v>1589576.2</v>
      </c>
      <c r="Z25" s="4">
        <v>1609654.9</v>
      </c>
      <c r="AA25" s="4">
        <v>1493117.2</v>
      </c>
    </row>
    <row r="26" spans="1:27" ht="14.25">
      <c r="A26" s="3" t="s">
        <v>56</v>
      </c>
      <c r="B26" s="4">
        <v>6932.5</v>
      </c>
      <c r="C26" s="4">
        <v>7235.6</v>
      </c>
      <c r="D26" s="4">
        <v>7761.3</v>
      </c>
      <c r="E26" s="4">
        <v>8500.2</v>
      </c>
      <c r="F26" s="4">
        <v>9113.6</v>
      </c>
      <c r="G26" s="4">
        <v>9844.7</v>
      </c>
      <c r="H26" s="4">
        <v>10511.1</v>
      </c>
      <c r="I26" s="4">
        <v>10889.4</v>
      </c>
      <c r="J26" s="4">
        <v>11419.7</v>
      </c>
      <c r="K26" s="4">
        <v>12261.9</v>
      </c>
      <c r="L26" s="4">
        <v>13139.3</v>
      </c>
      <c r="M26" s="4">
        <v>14165.6</v>
      </c>
      <c r="N26" s="4">
        <v>15184.6</v>
      </c>
      <c r="O26" s="4">
        <v>16416.5</v>
      </c>
      <c r="P26" s="4">
        <v>16419.5</v>
      </c>
      <c r="Q26" s="4">
        <v>17109.3</v>
      </c>
      <c r="R26" s="4">
        <v>17594.1</v>
      </c>
      <c r="S26" s="4">
        <v>17239.3</v>
      </c>
      <c r="T26" s="4">
        <v>15992.4</v>
      </c>
      <c r="U26" s="4">
        <v>15270.2</v>
      </c>
      <c r="V26" s="4">
        <v>15654.7</v>
      </c>
      <c r="W26" s="4">
        <v>16562</v>
      </c>
      <c r="X26" s="4">
        <v>17673.3</v>
      </c>
      <c r="Y26" s="4">
        <v>18829.4</v>
      </c>
      <c r="Z26" s="4">
        <v>20160.1</v>
      </c>
      <c r="AA26" s="4">
        <v>19132.3</v>
      </c>
    </row>
    <row r="27" spans="1:27" ht="14.25">
      <c r="A27" s="3" t="s">
        <v>57</v>
      </c>
      <c r="B27" s="4">
        <v>3675.8</v>
      </c>
      <c r="C27" s="4">
        <v>4184.1</v>
      </c>
      <c r="D27" s="4">
        <v>5109</v>
      </c>
      <c r="E27" s="4">
        <v>5650.4</v>
      </c>
      <c r="F27" s="4">
        <v>6286</v>
      </c>
      <c r="G27" s="4">
        <v>7726.1</v>
      </c>
      <c r="H27" s="4">
        <v>8432.9</v>
      </c>
      <c r="I27" s="4">
        <v>9168.2</v>
      </c>
      <c r="J27" s="4">
        <v>9416.4</v>
      </c>
      <c r="K27" s="4">
        <v>10528.5</v>
      </c>
      <c r="L27" s="4">
        <v>12265</v>
      </c>
      <c r="M27" s="4">
        <v>15373.6</v>
      </c>
      <c r="N27" s="4">
        <v>20259.6</v>
      </c>
      <c r="O27" s="4">
        <v>22091.6</v>
      </c>
      <c r="P27" s="4">
        <v>17033.8</v>
      </c>
      <c r="Q27" s="4">
        <v>15962.8</v>
      </c>
      <c r="R27" s="4">
        <v>17412.3</v>
      </c>
      <c r="S27" s="4">
        <v>19555.8</v>
      </c>
      <c r="T27" s="4">
        <v>20072.2</v>
      </c>
      <c r="U27" s="4">
        <v>20802.9</v>
      </c>
      <c r="V27" s="4">
        <v>21613.4</v>
      </c>
      <c r="W27" s="4">
        <v>22166.9</v>
      </c>
      <c r="X27" s="4">
        <v>23574.4</v>
      </c>
      <c r="Y27" s="4">
        <v>25307.4</v>
      </c>
      <c r="Z27" s="4">
        <v>26691.6</v>
      </c>
      <c r="AA27" s="4">
        <v>25677.8</v>
      </c>
    </row>
    <row r="28" spans="1:27" ht="14.25">
      <c r="A28" s="3" t="s">
        <v>58</v>
      </c>
      <c r="B28" s="4">
        <v>4574.8</v>
      </c>
      <c r="C28" s="4">
        <v>5935.4</v>
      </c>
      <c r="D28" s="4">
        <v>7819.7</v>
      </c>
      <c r="E28" s="4">
        <v>8787</v>
      </c>
      <c r="F28" s="4">
        <v>9046.6</v>
      </c>
      <c r="G28" s="4">
        <v>11086</v>
      </c>
      <c r="H28" s="4">
        <v>12160.9</v>
      </c>
      <c r="I28" s="4">
        <v>13478.3</v>
      </c>
      <c r="J28" s="4">
        <v>14918.8</v>
      </c>
      <c r="K28" s="4">
        <v>16481.3</v>
      </c>
      <c r="L28" s="4">
        <v>18987.3</v>
      </c>
      <c r="M28" s="4">
        <v>21707.8</v>
      </c>
      <c r="N28" s="4">
        <v>26047.1</v>
      </c>
      <c r="O28" s="4">
        <v>29313</v>
      </c>
      <c r="P28" s="4">
        <v>24262.6</v>
      </c>
      <c r="Q28" s="4">
        <v>25215.9</v>
      </c>
      <c r="R28" s="4">
        <v>28201.9</v>
      </c>
      <c r="S28" s="4">
        <v>30226.9</v>
      </c>
      <c r="T28" s="4">
        <v>31770</v>
      </c>
      <c r="U28" s="4">
        <v>33080.7</v>
      </c>
      <c r="V28" s="4">
        <v>33627.5</v>
      </c>
      <c r="W28" s="4">
        <v>34997</v>
      </c>
      <c r="X28" s="4">
        <v>37981.9</v>
      </c>
      <c r="Y28" s="4">
        <v>40927.7</v>
      </c>
      <c r="Z28" s="4">
        <v>43900.9</v>
      </c>
      <c r="AA28" s="4">
        <v>44467.9</v>
      </c>
    </row>
    <row r="29" spans="1:27" ht="14.25">
      <c r="A29" s="3" t="s">
        <v>59</v>
      </c>
      <c r="B29" s="4">
        <v>14358.7</v>
      </c>
      <c r="C29" s="4">
        <v>14854.4</v>
      </c>
      <c r="D29" s="4">
        <v>15518.3</v>
      </c>
      <c r="E29" s="4">
        <v>16117</v>
      </c>
      <c r="F29" s="4">
        <v>18373.9</v>
      </c>
      <c r="G29" s="4">
        <v>20502.1</v>
      </c>
      <c r="H29" s="4">
        <v>21424.2</v>
      </c>
      <c r="I29" s="4">
        <v>22423.9</v>
      </c>
      <c r="J29" s="4">
        <v>23474.6</v>
      </c>
      <c r="K29" s="4">
        <v>25053.3</v>
      </c>
      <c r="L29" s="4">
        <v>26894</v>
      </c>
      <c r="M29" s="4">
        <v>30683.9</v>
      </c>
      <c r="N29" s="4">
        <v>33658.4</v>
      </c>
      <c r="O29" s="4">
        <v>35998.3</v>
      </c>
      <c r="P29" s="4">
        <v>35116.9</v>
      </c>
      <c r="Q29" s="4">
        <v>38235.9</v>
      </c>
      <c r="R29" s="4">
        <v>39801.1</v>
      </c>
      <c r="S29" s="4">
        <v>41682.7</v>
      </c>
      <c r="T29" s="4">
        <v>44019.4</v>
      </c>
      <c r="U29" s="4">
        <v>46255</v>
      </c>
      <c r="V29" s="4">
        <v>49537.3</v>
      </c>
      <c r="W29" s="4">
        <v>51386.2</v>
      </c>
      <c r="X29" s="4">
        <v>53011.5</v>
      </c>
      <c r="Y29" s="4">
        <v>54847.8</v>
      </c>
      <c r="Z29" s="4">
        <v>56922.5</v>
      </c>
      <c r="AA29" s="4">
        <v>58506.4</v>
      </c>
    </row>
    <row r="30" spans="1:27" ht="14.25">
      <c r="A30" s="3" t="s">
        <v>60</v>
      </c>
      <c r="B30" s="4">
        <v>30037.8</v>
      </c>
      <c r="C30" s="4">
        <v>31359.6</v>
      </c>
      <c r="D30" s="4">
        <v>36049.4</v>
      </c>
      <c r="E30" s="4">
        <v>37451</v>
      </c>
      <c r="F30" s="4">
        <v>39499.8</v>
      </c>
      <c r="G30" s="4">
        <v>43677</v>
      </c>
      <c r="H30" s="4">
        <v>51864.3</v>
      </c>
      <c r="I30" s="4">
        <v>62292.1</v>
      </c>
      <c r="J30" s="4">
        <v>64845.6</v>
      </c>
      <c r="K30" s="4">
        <v>71824.4</v>
      </c>
      <c r="L30" s="4">
        <v>78526</v>
      </c>
      <c r="M30" s="4">
        <v>80028.4</v>
      </c>
      <c r="N30" s="4">
        <v>88123.6</v>
      </c>
      <c r="O30" s="4">
        <v>92857.4</v>
      </c>
      <c r="P30" s="4">
        <v>80466.7</v>
      </c>
      <c r="Q30" s="4">
        <v>84740.8</v>
      </c>
      <c r="R30" s="4">
        <v>86969.8</v>
      </c>
      <c r="S30" s="4">
        <v>84422.2</v>
      </c>
      <c r="T30" s="4">
        <v>86377.6</v>
      </c>
      <c r="U30" s="4">
        <v>89822.9</v>
      </c>
      <c r="V30" s="4">
        <v>95064.1</v>
      </c>
      <c r="W30" s="4">
        <v>98644.2</v>
      </c>
      <c r="X30" s="4">
        <v>107751.2</v>
      </c>
      <c r="Y30" s="4">
        <v>114923.3</v>
      </c>
      <c r="Z30" s="4">
        <v>123671.1</v>
      </c>
      <c r="AA30" s="4">
        <v>115493.7</v>
      </c>
    </row>
    <row r="31" spans="1:27" ht="14.25">
      <c r="A31" s="3" t="s">
        <v>61</v>
      </c>
      <c r="B31" s="4">
        <v>2535</v>
      </c>
      <c r="C31" s="4">
        <v>2721.4</v>
      </c>
      <c r="D31" s="4">
        <v>3003</v>
      </c>
      <c r="E31" s="4">
        <v>3252.5</v>
      </c>
      <c r="F31" s="4">
        <v>3454.2</v>
      </c>
      <c r="G31" s="4">
        <v>3933.6</v>
      </c>
      <c r="H31" s="4">
        <v>4050.4</v>
      </c>
      <c r="I31" s="4">
        <v>4196.6</v>
      </c>
      <c r="J31" s="4">
        <v>4283.1</v>
      </c>
      <c r="K31" s="4">
        <v>4302.1</v>
      </c>
      <c r="L31" s="4">
        <v>4475.3</v>
      </c>
      <c r="M31" s="4">
        <v>4698.4</v>
      </c>
      <c r="N31" s="4">
        <v>5052.1</v>
      </c>
      <c r="O31" s="4">
        <v>5461.8</v>
      </c>
      <c r="P31" s="4">
        <v>5477.9</v>
      </c>
      <c r="Q31" s="4">
        <v>6007</v>
      </c>
      <c r="R31" s="4">
        <v>6042.9</v>
      </c>
      <c r="S31" s="4">
        <v>6477.6</v>
      </c>
      <c r="T31" s="4">
        <v>7019.2</v>
      </c>
      <c r="U31" s="4">
        <v>7716.2</v>
      </c>
      <c r="V31" s="4">
        <v>8888.8</v>
      </c>
      <c r="W31" s="4">
        <v>9381.1</v>
      </c>
      <c r="X31" s="4">
        <v>10651.8</v>
      </c>
      <c r="Y31" s="4">
        <v>11510.6</v>
      </c>
      <c r="Z31" s="4">
        <v>12551.5</v>
      </c>
      <c r="AA31" s="4">
        <v>11818.3</v>
      </c>
    </row>
    <row r="32" spans="1:27" ht="14.25">
      <c r="A32" s="3" t="s">
        <v>62</v>
      </c>
      <c r="B32" s="4">
        <v>314216.3</v>
      </c>
      <c r="C32" s="4">
        <v>320644.8</v>
      </c>
      <c r="D32" s="4">
        <v>331862.5</v>
      </c>
      <c r="E32" s="4">
        <v>352810.7</v>
      </c>
      <c r="F32" s="4">
        <v>375889</v>
      </c>
      <c r="G32" s="4">
        <v>405832</v>
      </c>
      <c r="H32" s="4">
        <v>430408</v>
      </c>
      <c r="I32" s="4">
        <v>448394</v>
      </c>
      <c r="J32" s="4">
        <v>458616</v>
      </c>
      <c r="K32" s="4">
        <v>472578</v>
      </c>
      <c r="L32" s="4">
        <v>491394</v>
      </c>
      <c r="M32" s="4">
        <v>520586</v>
      </c>
      <c r="N32" s="4">
        <v>552505</v>
      </c>
      <c r="O32" s="4">
        <v>578387</v>
      </c>
      <c r="P32" s="4">
        <v>561185</v>
      </c>
      <c r="Q32" s="4">
        <v>574280</v>
      </c>
      <c r="R32" s="4">
        <v>585953</v>
      </c>
      <c r="S32" s="4">
        <v>590316</v>
      </c>
      <c r="T32" s="4">
        <v>595709</v>
      </c>
      <c r="U32" s="4">
        <v>604814</v>
      </c>
      <c r="V32" s="4">
        <v>620835</v>
      </c>
      <c r="W32" s="4">
        <v>634824</v>
      </c>
      <c r="X32" s="4">
        <v>661566</v>
      </c>
      <c r="Y32" s="4">
        <v>692632</v>
      </c>
      <c r="Z32" s="4">
        <v>724960</v>
      </c>
      <c r="AA32" s="4">
        <v>713731</v>
      </c>
    </row>
    <row r="33" spans="1:27" ht="14.25">
      <c r="A33" s="3" t="s">
        <v>63</v>
      </c>
      <c r="B33" s="4">
        <v>165783.3</v>
      </c>
      <c r="C33" s="4">
        <v>167178.2</v>
      </c>
      <c r="D33" s="4">
        <v>167327.8</v>
      </c>
      <c r="E33" s="4">
        <v>173885.8</v>
      </c>
      <c r="F33" s="4">
        <v>181186.5</v>
      </c>
      <c r="G33" s="4">
        <v>190624.8</v>
      </c>
      <c r="H33" s="4">
        <v>197076.6</v>
      </c>
      <c r="I33" s="4">
        <v>202353.4</v>
      </c>
      <c r="J33" s="4">
        <v>207247.7</v>
      </c>
      <c r="K33" s="4">
        <v>216098.3</v>
      </c>
      <c r="L33" s="4">
        <v>225888.1</v>
      </c>
      <c r="M33" s="4">
        <v>239076</v>
      </c>
      <c r="N33" s="4">
        <v>253604.7</v>
      </c>
      <c r="O33" s="4">
        <v>262414.8</v>
      </c>
      <c r="P33" s="4">
        <v>256671</v>
      </c>
      <c r="Q33" s="4">
        <v>263633.5</v>
      </c>
      <c r="R33" s="4">
        <v>276404</v>
      </c>
      <c r="S33" s="4">
        <v>283548.2</v>
      </c>
      <c r="T33" s="4">
        <v>288624.2</v>
      </c>
      <c r="U33" s="4">
        <v>297230.2</v>
      </c>
      <c r="V33" s="4">
        <v>307037.7</v>
      </c>
      <c r="W33" s="4">
        <v>318952.7</v>
      </c>
      <c r="X33" s="4">
        <v>329416.8</v>
      </c>
      <c r="Y33" s="4">
        <v>344416.8</v>
      </c>
      <c r="Z33" s="4">
        <v>355290.9</v>
      </c>
      <c r="AA33" s="4">
        <v>340263.5</v>
      </c>
    </row>
    <row r="34" spans="1:27" ht="14.25">
      <c r="A34" s="3" t="s">
        <v>64</v>
      </c>
      <c r="B34" s="4">
        <v>95998.1</v>
      </c>
      <c r="C34" s="4">
        <v>111019.8</v>
      </c>
      <c r="D34" s="4">
        <v>124060.8</v>
      </c>
      <c r="E34" s="4">
        <v>137505.4</v>
      </c>
      <c r="F34" s="4">
        <v>140351.3</v>
      </c>
      <c r="G34" s="4">
        <v>165740.7</v>
      </c>
      <c r="H34" s="4">
        <v>189215.7</v>
      </c>
      <c r="I34" s="4">
        <v>185764</v>
      </c>
      <c r="J34" s="4">
        <v>169660.2</v>
      </c>
      <c r="K34" s="4">
        <v>182318.2</v>
      </c>
      <c r="L34" s="4">
        <v>216371.6</v>
      </c>
      <c r="M34" s="4">
        <v>240580.9</v>
      </c>
      <c r="N34" s="4">
        <v>273922.1</v>
      </c>
      <c r="O34" s="4">
        <v>319339.7</v>
      </c>
      <c r="P34" s="4">
        <v>281412.8</v>
      </c>
      <c r="Q34" s="4">
        <v>318677.7</v>
      </c>
      <c r="R34" s="4">
        <v>333784.9</v>
      </c>
      <c r="S34" s="4">
        <v>343554.9</v>
      </c>
      <c r="T34" s="4">
        <v>348003.8</v>
      </c>
      <c r="U34" s="4">
        <v>362421.4</v>
      </c>
      <c r="V34" s="4">
        <v>381928.7</v>
      </c>
      <c r="W34" s="4">
        <v>377311.8</v>
      </c>
      <c r="X34" s="4">
        <v>410506.2</v>
      </c>
      <c r="Y34" s="4">
        <v>435875.2</v>
      </c>
      <c r="Z34" s="4">
        <v>469113.9</v>
      </c>
      <c r="AA34" s="4">
        <v>460958.8</v>
      </c>
    </row>
    <row r="35" spans="1:27" ht="14.25">
      <c r="A35" s="3" t="s">
        <v>65</v>
      </c>
      <c r="B35" s="4">
        <v>80203.8</v>
      </c>
      <c r="C35" s="4">
        <v>84875.3</v>
      </c>
      <c r="D35" s="4">
        <v>90904.8</v>
      </c>
      <c r="E35" s="4">
        <v>96769</v>
      </c>
      <c r="F35" s="4">
        <v>104225.1</v>
      </c>
      <c r="G35" s="4">
        <v>112521.7</v>
      </c>
      <c r="H35" s="4">
        <v>119098.2</v>
      </c>
      <c r="I35" s="4">
        <v>124721.5</v>
      </c>
      <c r="J35" s="4">
        <v>127734.3</v>
      </c>
      <c r="K35" s="4">
        <v>133144.8</v>
      </c>
      <c r="L35" s="4">
        <v>137485.7</v>
      </c>
      <c r="M35" s="4">
        <v>143562.1</v>
      </c>
      <c r="N35" s="4">
        <v>152166</v>
      </c>
      <c r="O35" s="4">
        <v>156158.2</v>
      </c>
      <c r="P35" s="4">
        <v>155546.5</v>
      </c>
      <c r="Q35" s="4">
        <v>157970.8</v>
      </c>
      <c r="R35" s="4">
        <v>154128.2</v>
      </c>
      <c r="S35" s="4">
        <v>147214.8</v>
      </c>
      <c r="T35" s="4">
        <v>149802.3</v>
      </c>
      <c r="U35" s="4">
        <v>151135.8</v>
      </c>
      <c r="V35" s="4">
        <v>156517.3</v>
      </c>
      <c r="W35" s="4">
        <v>161993.3</v>
      </c>
      <c r="X35" s="4">
        <v>169642.3</v>
      </c>
      <c r="Y35" s="4">
        <v>177465.9</v>
      </c>
      <c r="Z35" s="4">
        <v>185536.3</v>
      </c>
      <c r="AA35" s="4">
        <v>174309.6</v>
      </c>
    </row>
    <row r="36" spans="1:27" ht="14.25">
      <c r="A36" s="3" t="s">
        <v>66</v>
      </c>
      <c r="B36" s="4">
        <v>27109.7</v>
      </c>
      <c r="C36" s="4">
        <v>27634.4</v>
      </c>
      <c r="D36" s="4">
        <v>29416.1</v>
      </c>
      <c r="E36" s="4">
        <v>33424.6</v>
      </c>
      <c r="F36" s="4">
        <v>30233</v>
      </c>
      <c r="G36" s="4">
        <v>36656.5</v>
      </c>
      <c r="H36" s="4">
        <v>40955.7</v>
      </c>
      <c r="I36" s="4">
        <v>43982.8</v>
      </c>
      <c r="J36" s="4">
        <v>45599.2</v>
      </c>
      <c r="K36" s="4">
        <v>54181.4</v>
      </c>
      <c r="L36" s="4">
        <v>70256.2</v>
      </c>
      <c r="M36" s="4">
        <v>86573</v>
      </c>
      <c r="N36" s="4">
        <v>113758.6</v>
      </c>
      <c r="O36" s="4">
        <v>131496.4</v>
      </c>
      <c r="P36" s="4">
        <v>113845.5</v>
      </c>
      <c r="Q36" s="4">
        <v>111974.8</v>
      </c>
      <c r="R36" s="4">
        <v>115903.8</v>
      </c>
      <c r="S36" s="4">
        <v>116534.7</v>
      </c>
      <c r="T36" s="4">
        <v>126730.7</v>
      </c>
      <c r="U36" s="4">
        <v>133298.3</v>
      </c>
      <c r="V36" s="4">
        <v>140658.1</v>
      </c>
      <c r="W36" s="4">
        <v>152523.2</v>
      </c>
      <c r="X36" s="4">
        <v>169987.9</v>
      </c>
      <c r="Y36" s="4">
        <v>184808.5</v>
      </c>
      <c r="Z36" s="4">
        <v>201790</v>
      </c>
      <c r="AA36" s="4">
        <v>198751</v>
      </c>
    </row>
    <row r="37" spans="1:27" ht="14.25">
      <c r="A37" s="3" t="s">
        <v>67</v>
      </c>
      <c r="B37" s="4">
        <v>14032.8</v>
      </c>
      <c r="C37" s="4">
        <v>14586.6</v>
      </c>
      <c r="D37" s="4">
        <v>15958.8</v>
      </c>
      <c r="E37" s="4">
        <v>17157.1</v>
      </c>
      <c r="F37" s="4">
        <v>18315.9</v>
      </c>
      <c r="G37" s="4">
        <v>19096</v>
      </c>
      <c r="H37" s="4">
        <v>20399.7</v>
      </c>
      <c r="I37" s="4">
        <v>21809.5</v>
      </c>
      <c r="J37" s="4">
        <v>22974.2</v>
      </c>
      <c r="K37" s="4">
        <v>24295.2</v>
      </c>
      <c r="L37" s="4">
        <v>25576.4</v>
      </c>
      <c r="M37" s="4">
        <v>27654.7</v>
      </c>
      <c r="N37" s="4">
        <v>30729.6</v>
      </c>
      <c r="O37" s="4">
        <v>33204.3</v>
      </c>
      <c r="P37" s="4">
        <v>31725.2</v>
      </c>
      <c r="Q37" s="4">
        <v>31693.5</v>
      </c>
      <c r="R37" s="4">
        <v>32265.7</v>
      </c>
      <c r="S37" s="4">
        <v>31475.2</v>
      </c>
      <c r="T37" s="4">
        <v>31508.8</v>
      </c>
      <c r="U37" s="4">
        <v>32532</v>
      </c>
      <c r="V37" s="4">
        <v>33591.7</v>
      </c>
      <c r="W37" s="4">
        <v>35029.6</v>
      </c>
      <c r="X37" s="4">
        <v>37370</v>
      </c>
      <c r="Y37" s="4">
        <v>39949.3</v>
      </c>
      <c r="Z37" s="4">
        <v>42328.5</v>
      </c>
      <c r="AA37" s="4">
        <v>41480.4</v>
      </c>
    </row>
    <row r="38" spans="1:27" ht="14.25">
      <c r="A38" s="3" t="s">
        <v>68</v>
      </c>
      <c r="B38" s="4">
        <v>13268.5</v>
      </c>
      <c r="C38" s="4">
        <v>14933.2</v>
      </c>
      <c r="D38" s="4">
        <v>16997.9</v>
      </c>
      <c r="E38" s="4">
        <v>17903.1</v>
      </c>
      <c r="F38" s="4">
        <v>17260.9</v>
      </c>
      <c r="G38" s="4">
        <v>19776.9</v>
      </c>
      <c r="H38" s="4">
        <v>21384.4</v>
      </c>
      <c r="I38" s="4">
        <v>23557.5</v>
      </c>
      <c r="J38" s="4">
        <v>26780.4</v>
      </c>
      <c r="K38" s="4">
        <v>30795.2</v>
      </c>
      <c r="L38" s="4">
        <v>34826.3</v>
      </c>
      <c r="M38" s="4">
        <v>40832.1</v>
      </c>
      <c r="N38" s="4">
        <v>50455.9</v>
      </c>
      <c r="O38" s="4">
        <v>59567.3</v>
      </c>
      <c r="P38" s="4">
        <v>57993.5</v>
      </c>
      <c r="Q38" s="4">
        <v>62058.5</v>
      </c>
      <c r="R38" s="4">
        <v>64351</v>
      </c>
      <c r="S38" s="4">
        <v>66652.1</v>
      </c>
      <c r="T38" s="4">
        <v>67127.2</v>
      </c>
      <c r="U38" s="4">
        <v>68680</v>
      </c>
      <c r="V38" s="4">
        <v>71906.8</v>
      </c>
      <c r="W38" s="4">
        <v>72984.8</v>
      </c>
      <c r="X38" s="4">
        <v>75634.9</v>
      </c>
      <c r="Y38" s="4">
        <v>80072.7</v>
      </c>
      <c r="Z38" s="4">
        <v>84046.9</v>
      </c>
      <c r="AA38" s="4">
        <v>82420.9</v>
      </c>
    </row>
    <row r="39" spans="1:27" ht="14.25">
      <c r="A39" s="3" t="s">
        <v>69</v>
      </c>
      <c r="B39" s="4">
        <v>89932.5</v>
      </c>
      <c r="C39" s="4">
        <v>90993.2</v>
      </c>
      <c r="D39" s="4">
        <v>97197</v>
      </c>
      <c r="E39" s="4">
        <v>104126.9</v>
      </c>
      <c r="F39" s="4">
        <v>110428</v>
      </c>
      <c r="G39" s="4">
        <v>119381</v>
      </c>
      <c r="H39" s="4">
        <v>127302</v>
      </c>
      <c r="I39" s="4">
        <v>130218</v>
      </c>
      <c r="J39" s="4">
        <v>132423</v>
      </c>
      <c r="K39" s="4">
        <v>139033</v>
      </c>
      <c r="L39" s="4">
        <v>143921</v>
      </c>
      <c r="M39" s="4">
        <v>150758</v>
      </c>
      <c r="N39" s="4">
        <v>164142</v>
      </c>
      <c r="O39" s="4">
        <v>170940</v>
      </c>
      <c r="P39" s="4">
        <v>159066</v>
      </c>
      <c r="Q39" s="4">
        <v>164663</v>
      </c>
      <c r="R39" s="4">
        <v>171583</v>
      </c>
      <c r="S39" s="4">
        <v>173661</v>
      </c>
      <c r="T39" s="4">
        <v>175985</v>
      </c>
      <c r="U39" s="4">
        <v>178410</v>
      </c>
      <c r="V39" s="4">
        <v>182599</v>
      </c>
      <c r="W39" s="4">
        <v>187394</v>
      </c>
      <c r="X39" s="4">
        <v>195707</v>
      </c>
      <c r="Y39" s="4">
        <v>201314</v>
      </c>
      <c r="Z39" s="4">
        <v>207526</v>
      </c>
      <c r="AA39" s="4">
        <v>204137</v>
      </c>
    </row>
    <row r="40" spans="1:27" ht="14.25">
      <c r="A40" s="3" t="s">
        <v>70</v>
      </c>
      <c r="B40" s="4">
        <v>179551.9</v>
      </c>
      <c r="C40" s="4">
        <v>202972.5</v>
      </c>
      <c r="D40" s="4">
        <v>209311</v>
      </c>
      <c r="E40" s="4">
        <v>213388.2</v>
      </c>
      <c r="F40" s="4">
        <v>227407.1</v>
      </c>
      <c r="G40" s="4">
        <v>253468.8</v>
      </c>
      <c r="H40" s="4">
        <v>240345.6</v>
      </c>
      <c r="I40" s="4">
        <v>251547.5</v>
      </c>
      <c r="J40" s="4">
        <v>262841</v>
      </c>
      <c r="K40" s="4">
        <v>275653.7</v>
      </c>
      <c r="L40" s="4">
        <v>279530</v>
      </c>
      <c r="M40" s="4">
        <v>299097.8</v>
      </c>
      <c r="N40" s="4">
        <v>318328.6</v>
      </c>
      <c r="O40" s="4">
        <v>314246.1</v>
      </c>
      <c r="P40" s="4">
        <v>277564.8</v>
      </c>
      <c r="Q40" s="4">
        <v>330602.2</v>
      </c>
      <c r="R40" s="4">
        <v>365818.2</v>
      </c>
      <c r="S40" s="4">
        <v>381499.2</v>
      </c>
      <c r="T40" s="4">
        <v>392121.5</v>
      </c>
      <c r="U40" s="4">
        <v>390172.3</v>
      </c>
      <c r="V40" s="4">
        <v>404986.7</v>
      </c>
      <c r="W40" s="4">
        <v>413017.1</v>
      </c>
      <c r="X40" s="4">
        <v>425594.5</v>
      </c>
      <c r="Y40" s="4">
        <v>417117.7</v>
      </c>
      <c r="Z40" s="4">
        <v>423512.4</v>
      </c>
      <c r="AA40" s="4">
        <v>421343.3</v>
      </c>
    </row>
    <row r="41" spans="1:27" ht="14.25">
      <c r="A41" s="3" t="s">
        <v>71</v>
      </c>
      <c r="B41" s="4">
        <v>930090.9</v>
      </c>
      <c r="C41" s="4">
        <v>1012471.1</v>
      </c>
      <c r="D41" s="4">
        <v>1242582.7</v>
      </c>
      <c r="E41" s="4">
        <v>1328351.8</v>
      </c>
      <c r="F41" s="4">
        <v>1415868.2</v>
      </c>
      <c r="G41" s="4">
        <v>1612297.4</v>
      </c>
      <c r="H41" s="4">
        <v>1645612.4</v>
      </c>
      <c r="I41" s="4">
        <v>1699010.9</v>
      </c>
      <c r="J41" s="4">
        <v>1634049.6</v>
      </c>
      <c r="K41" s="4">
        <v>1744960.7</v>
      </c>
      <c r="L41" s="4">
        <v>1834154.7</v>
      </c>
      <c r="M41" s="4">
        <v>1943009.7</v>
      </c>
      <c r="N41" s="4">
        <v>2033500.9</v>
      </c>
      <c r="O41" s="4">
        <v>1805498.1</v>
      </c>
      <c r="P41" s="4">
        <v>1582473.6</v>
      </c>
      <c r="Q41" s="4">
        <v>1686185.1</v>
      </c>
      <c r="R41" s="4">
        <v>1707464.2</v>
      </c>
      <c r="S41" s="4">
        <v>1886449.1</v>
      </c>
      <c r="T41" s="4">
        <v>1870799.3</v>
      </c>
      <c r="U41" s="4">
        <v>2060776.3</v>
      </c>
      <c r="V41" s="4">
        <v>2358745.7</v>
      </c>
      <c r="W41" s="4">
        <v>2168894.9</v>
      </c>
      <c r="X41" s="4">
        <v>2103425.5</v>
      </c>
      <c r="Y41" s="4">
        <v>2159178.7</v>
      </c>
      <c r="Z41" s="4">
        <v>2256819</v>
      </c>
      <c r="AA41" s="5" t="s">
        <v>72</v>
      </c>
    </row>
    <row r="43" ht="14.25">
      <c r="A43" s="1" t="s">
        <v>73</v>
      </c>
    </row>
    <row r="44" spans="1:2" ht="14.25">
      <c r="A44" s="1" t="s">
        <v>72</v>
      </c>
      <c r="B44" s="1" t="s">
        <v>74</v>
      </c>
    </row>
    <row r="46" spans="1:2" ht="14.25">
      <c r="A46" s="1" t="s">
        <v>5</v>
      </c>
      <c r="B46" s="1" t="s">
        <v>6</v>
      </c>
    </row>
    <row r="47" spans="1:2" ht="14.25">
      <c r="A47" s="1" t="s">
        <v>7</v>
      </c>
      <c r="B47" s="1" t="s">
        <v>75</v>
      </c>
    </row>
    <row r="48" spans="1:2" ht="14.25">
      <c r="A48" s="1" t="s">
        <v>9</v>
      </c>
      <c r="B48" s="1" t="s">
        <v>10</v>
      </c>
    </row>
    <row r="49" spans="2:27" ht="14.25">
      <c r="B49" s="6">
        <f>SUM(B52:B80)</f>
        <v>1.0000000000000002</v>
      </c>
      <c r="C49" s="6">
        <f aca="true" t="shared" si="1" ref="C49:AA49">SUM(C52:C80)</f>
        <v>1.0000000000000004</v>
      </c>
      <c r="D49" s="6">
        <f t="shared" si="1"/>
        <v>0.9999999999999999</v>
      </c>
      <c r="E49" s="6">
        <f t="shared" si="1"/>
        <v>0.9999999999999998</v>
      </c>
      <c r="F49" s="6">
        <f t="shared" si="1"/>
        <v>0.9999999999999999</v>
      </c>
      <c r="G49" s="6">
        <f t="shared" si="1"/>
        <v>1.0000000000000002</v>
      </c>
      <c r="H49" s="6">
        <f t="shared" si="1"/>
        <v>0.9999999999999999</v>
      </c>
      <c r="I49" s="6">
        <f t="shared" si="1"/>
        <v>1.0000000000000002</v>
      </c>
      <c r="J49" s="6">
        <f t="shared" si="1"/>
        <v>1</v>
      </c>
      <c r="K49" s="6">
        <f t="shared" si="1"/>
        <v>1</v>
      </c>
      <c r="L49" s="6">
        <f t="shared" si="1"/>
        <v>1</v>
      </c>
      <c r="M49" s="6">
        <f t="shared" si="1"/>
        <v>1</v>
      </c>
      <c r="N49" s="6">
        <f t="shared" si="1"/>
        <v>1.0000000000000002</v>
      </c>
      <c r="O49" s="6">
        <f t="shared" si="1"/>
        <v>1</v>
      </c>
      <c r="P49" s="6">
        <f t="shared" si="1"/>
        <v>1</v>
      </c>
      <c r="Q49" s="6">
        <f t="shared" si="1"/>
        <v>0.9999999999999998</v>
      </c>
      <c r="R49" s="6">
        <f t="shared" si="1"/>
        <v>1</v>
      </c>
      <c r="S49" s="6">
        <f t="shared" si="1"/>
        <v>1</v>
      </c>
      <c r="T49" s="6">
        <f t="shared" si="1"/>
        <v>1</v>
      </c>
      <c r="U49" s="6">
        <f t="shared" si="1"/>
        <v>0.9999999999999998</v>
      </c>
      <c r="V49" s="6">
        <f t="shared" si="1"/>
        <v>1.0000000000000004</v>
      </c>
      <c r="W49" s="6">
        <f t="shared" si="1"/>
        <v>0.9999999999999998</v>
      </c>
      <c r="X49" s="6">
        <f t="shared" si="1"/>
        <v>1</v>
      </c>
      <c r="Y49" s="6">
        <f t="shared" si="1"/>
        <v>0.9999999999999998</v>
      </c>
      <c r="Z49" s="6">
        <f t="shared" si="1"/>
        <v>1</v>
      </c>
      <c r="AA49" s="6">
        <f t="shared" si="1"/>
        <v>0.9999999999999998</v>
      </c>
    </row>
    <row r="50" spans="1:27" ht="14.25">
      <c r="A50" s="3" t="s">
        <v>11</v>
      </c>
      <c r="B50" s="3" t="s">
        <v>12</v>
      </c>
      <c r="C50" s="3" t="s">
        <v>13</v>
      </c>
      <c r="D50" s="3" t="s">
        <v>14</v>
      </c>
      <c r="E50" s="3" t="s">
        <v>15</v>
      </c>
      <c r="F50" s="3" t="s">
        <v>16</v>
      </c>
      <c r="G50" s="3" t="s">
        <v>17</v>
      </c>
      <c r="H50" s="3" t="s">
        <v>18</v>
      </c>
      <c r="I50" s="3" t="s">
        <v>19</v>
      </c>
      <c r="J50" s="3" t="s">
        <v>20</v>
      </c>
      <c r="K50" s="3" t="s">
        <v>21</v>
      </c>
      <c r="L50" s="3" t="s">
        <v>22</v>
      </c>
      <c r="M50" s="3" t="s">
        <v>23</v>
      </c>
      <c r="N50" s="3" t="s">
        <v>24</v>
      </c>
      <c r="O50" s="3" t="s">
        <v>25</v>
      </c>
      <c r="P50" s="3" t="s">
        <v>26</v>
      </c>
      <c r="Q50" s="3" t="s">
        <v>27</v>
      </c>
      <c r="R50" s="3" t="s">
        <v>28</v>
      </c>
      <c r="S50" s="3" t="s">
        <v>29</v>
      </c>
      <c r="T50" s="3" t="s">
        <v>30</v>
      </c>
      <c r="U50" s="3" t="s">
        <v>31</v>
      </c>
      <c r="V50" s="3" t="s">
        <v>32</v>
      </c>
      <c r="W50" s="3" t="s">
        <v>33</v>
      </c>
      <c r="X50" s="3" t="s">
        <v>34</v>
      </c>
      <c r="Y50" s="3" t="s">
        <v>35</v>
      </c>
      <c r="Z50" s="3" t="s">
        <v>36</v>
      </c>
      <c r="AA50" s="3" t="s">
        <v>37</v>
      </c>
    </row>
    <row r="51" spans="1:27" ht="14.25">
      <c r="A51" s="8" t="s">
        <v>79</v>
      </c>
      <c r="B51" s="7">
        <f>SUM(B52:B79)</f>
        <v>1.0000000000000002</v>
      </c>
      <c r="C51" s="7">
        <f aca="true" t="shared" si="2" ref="C51:AA51">SUM(C52:C79)</f>
        <v>1.0000000000000004</v>
      </c>
      <c r="D51" s="7">
        <f t="shared" si="2"/>
        <v>0.9999999999999999</v>
      </c>
      <c r="E51" s="7">
        <f t="shared" si="2"/>
        <v>0.9999999999999998</v>
      </c>
      <c r="F51" s="7">
        <f t="shared" si="2"/>
        <v>0.9999999999999999</v>
      </c>
      <c r="G51" s="7">
        <f t="shared" si="2"/>
        <v>1.0000000000000002</v>
      </c>
      <c r="H51" s="7">
        <f t="shared" si="2"/>
        <v>0.9999999999999999</v>
      </c>
      <c r="I51" s="7">
        <f t="shared" si="2"/>
        <v>1.0000000000000002</v>
      </c>
      <c r="J51" s="7">
        <f t="shared" si="2"/>
        <v>1</v>
      </c>
      <c r="K51" s="7">
        <f t="shared" si="2"/>
        <v>1</v>
      </c>
      <c r="L51" s="7">
        <f t="shared" si="2"/>
        <v>1</v>
      </c>
      <c r="M51" s="7">
        <f t="shared" si="2"/>
        <v>1</v>
      </c>
      <c r="N51" s="7">
        <f t="shared" si="2"/>
        <v>1.0000000000000002</v>
      </c>
      <c r="O51" s="7">
        <f t="shared" si="2"/>
        <v>1</v>
      </c>
      <c r="P51" s="7">
        <f t="shared" si="2"/>
        <v>1</v>
      </c>
      <c r="Q51" s="7">
        <f t="shared" si="2"/>
        <v>0.9999999999999998</v>
      </c>
      <c r="R51" s="7">
        <f t="shared" si="2"/>
        <v>1</v>
      </c>
      <c r="S51" s="7">
        <f t="shared" si="2"/>
        <v>1</v>
      </c>
      <c r="T51" s="7">
        <f t="shared" si="2"/>
        <v>1</v>
      </c>
      <c r="U51" s="7">
        <f t="shared" si="2"/>
        <v>0.9999999999999998</v>
      </c>
      <c r="V51" s="7">
        <f t="shared" si="2"/>
        <v>1.0000000000000004</v>
      </c>
      <c r="W51" s="7">
        <f t="shared" si="2"/>
        <v>0.9999999999999998</v>
      </c>
      <c r="X51" s="7">
        <f t="shared" si="2"/>
        <v>1</v>
      </c>
      <c r="Y51" s="7">
        <f t="shared" si="2"/>
        <v>0.9999999999999998</v>
      </c>
      <c r="Z51" s="7">
        <f t="shared" si="2"/>
        <v>1</v>
      </c>
      <c r="AA51" s="7">
        <f t="shared" si="2"/>
        <v>0.9999999999999998</v>
      </c>
    </row>
    <row r="52" spans="1:27" ht="14.25">
      <c r="A52" s="3" t="s">
        <v>44</v>
      </c>
      <c r="B52" s="7">
        <f>'VA prix courants'!B51/'VA prix courants'!B$48</f>
        <v>0.030261749877136233</v>
      </c>
      <c r="C52" s="7">
        <f>'VA prix courants'!C51/'VA prix courants'!C$48</f>
        <v>0.029129798818122606</v>
      </c>
      <c r="D52" s="7">
        <f>'VA prix courants'!D51/'VA prix courants'!D$48</f>
        <v>0.028566282183204818</v>
      </c>
      <c r="E52" s="7">
        <f>'VA prix courants'!E51/'VA prix courants'!E$48</f>
        <v>0.027968807707372683</v>
      </c>
      <c r="F52" s="7">
        <f>'VA prix courants'!F51/'VA prix courants'!F$48</f>
        <v>0.027374528453787506</v>
      </c>
      <c r="G52" s="7">
        <f>'VA prix courants'!G51/'VA prix courants'!G$48</f>
        <v>0.02730402603515613</v>
      </c>
      <c r="H52" s="7">
        <f>'VA prix courants'!H51/'VA prix courants'!H$48</f>
        <v>0.026856964316388583</v>
      </c>
      <c r="I52" s="7">
        <f>'VA prix courants'!I51/'VA prix courants'!I$48</f>
        <v>0.026909012514984575</v>
      </c>
      <c r="J52" s="7">
        <f>'VA prix courants'!J51/'VA prix courants'!J$48</f>
        <v>0.027088656104651092</v>
      </c>
      <c r="K52" s="7">
        <f>'VA prix courants'!K51/'VA prix courants'!K$48</f>
        <v>0.027127365834464442</v>
      </c>
      <c r="L52" s="7">
        <f>'VA prix courants'!L51/'VA prix courants'!L$48</f>
        <v>0.026938792058499816</v>
      </c>
      <c r="M52" s="7">
        <f>'VA prix courants'!M51/'VA prix courants'!M$48</f>
        <v>0.02555791835640524</v>
      </c>
      <c r="N52" s="7">
        <f>'VA prix courants'!N51/'VA prix courants'!N$48</f>
        <v>0.025703721335644823</v>
      </c>
      <c r="O52" s="7">
        <f>'VA prix courants'!O51/'VA prix courants'!O$48</f>
        <v>0.024944823721181685</v>
      </c>
      <c r="P52" s="7">
        <f>'VA prix courants'!P51/'VA prix courants'!P$48</f>
        <v>0.02628780143556655</v>
      </c>
      <c r="Q52" s="7">
        <f>'VA prix courants'!Q51/'VA prix courants'!Q$48</f>
        <v>0.026333077971022897</v>
      </c>
      <c r="R52" s="7">
        <f>'VA prix courants'!R51/'VA prix courants'!R$48</f>
        <v>0.025810525373208694</v>
      </c>
      <c r="S52" s="7">
        <f>'VA prix courants'!S51/'VA prix courants'!S$48</f>
        <v>0.025217697644207053</v>
      </c>
      <c r="T52" s="7">
        <f>'VA prix courants'!T51/'VA prix courants'!T$48</f>
        <v>0.025484362694397016</v>
      </c>
      <c r="U52" s="7">
        <f>'VA prix courants'!U51/'VA prix courants'!U$48</f>
        <v>0.025132800196652393</v>
      </c>
      <c r="V52" s="7">
        <f>'VA prix courants'!V51/'VA prix courants'!V$48</f>
        <v>0.02445945386361191</v>
      </c>
      <c r="W52" s="7">
        <f>'VA prix courants'!W51/'VA prix courants'!W$48</f>
        <v>0.024455657612909156</v>
      </c>
      <c r="X52" s="7">
        <f>'VA prix courants'!X51/'VA prix courants'!X$48</f>
        <v>0.024557266811930874</v>
      </c>
      <c r="Y52" s="7">
        <f>'VA prix courants'!Y51/'VA prix courants'!Y$48</f>
        <v>0.023861097207234765</v>
      </c>
      <c r="Z52" s="7">
        <f>'VA prix courants'!Z51/'VA prix courants'!Z$48</f>
        <v>0.024726871525825096</v>
      </c>
      <c r="AA52" s="7">
        <f>'VA prix courants'!AA51/'VA prix courants'!AA$48</f>
        <v>0.02572655749725518</v>
      </c>
    </row>
    <row r="53" spans="1:27" ht="14.25">
      <c r="A53" s="3" t="s">
        <v>45</v>
      </c>
      <c r="B53" s="7">
        <f>'VA prix courants'!B52/'VA prix courants'!B$48</f>
        <v>0.0013800136005832884</v>
      </c>
      <c r="C53" s="7">
        <f>'VA prix courants'!C52/'VA prix courants'!C$48</f>
        <v>0.000814331486381166</v>
      </c>
      <c r="D53" s="7">
        <f>'VA prix courants'!D52/'VA prix courants'!D$48</f>
        <v>0.0011505453580244434</v>
      </c>
      <c r="E53" s="7">
        <f>'VA prix courants'!E52/'VA prix courants'!E$48</f>
        <v>0.0013388898888354415</v>
      </c>
      <c r="F53" s="7">
        <f>'VA prix courants'!F52/'VA prix courants'!F$48</f>
        <v>0.00125023550301789</v>
      </c>
      <c r="G53" s="7">
        <f>'VA prix courants'!G52/'VA prix courants'!G$48</f>
        <v>0.0013725804003706776</v>
      </c>
      <c r="H53" s="7">
        <f>'VA prix courants'!H52/'VA prix courants'!H$48</f>
        <v>0.0015785300174434198</v>
      </c>
      <c r="I53" s="7">
        <f>'VA prix courants'!I52/'VA prix courants'!I$48</f>
        <v>0.001736861694310818</v>
      </c>
      <c r="J53" s="7">
        <f>'VA prix courants'!J52/'VA prix courants'!J$48</f>
        <v>0.0019287715024611705</v>
      </c>
      <c r="K53" s="7">
        <f>'VA prix courants'!K52/'VA prix courants'!K$48</f>
        <v>0.0019608866877866386</v>
      </c>
      <c r="L53" s="7">
        <f>'VA prix courants'!L52/'VA prix courants'!L$48</f>
        <v>0.0021851800092532493</v>
      </c>
      <c r="M53" s="7">
        <f>'VA prix courants'!M52/'VA prix courants'!M$48</f>
        <v>0.002408718013056982</v>
      </c>
      <c r="N53" s="7">
        <f>'VA prix courants'!N52/'VA prix courants'!N$48</f>
        <v>0.002723686551752041</v>
      </c>
      <c r="O53" s="7">
        <f>'VA prix courants'!O52/'VA prix courants'!O$48</f>
        <v>0.0027982678599225478</v>
      </c>
      <c r="P53" s="7">
        <f>'VA prix courants'!P52/'VA prix courants'!P$48</f>
        <v>0.0033377078685755974</v>
      </c>
      <c r="Q53" s="7">
        <f>'VA prix courants'!Q52/'VA prix courants'!Q$48</f>
        <v>0.003038674145722964</v>
      </c>
      <c r="R53" s="7">
        <f>'VA prix courants'!R52/'VA prix courants'!R$48</f>
        <v>0.003524229765599828</v>
      </c>
      <c r="S53" s="7">
        <f>'VA prix courants'!S52/'VA prix courants'!S$48</f>
        <v>0.0036890184322847107</v>
      </c>
      <c r="T53" s="7">
        <f>'VA prix courants'!T52/'VA prix courants'!T$48</f>
        <v>0.00350193872954651</v>
      </c>
      <c r="U53" s="7">
        <f>'VA prix courants'!U52/'VA prix courants'!U$48</f>
        <v>0.0035169210158033596</v>
      </c>
      <c r="V53" s="7">
        <f>'VA prix courants'!V52/'VA prix courants'!V$48</f>
        <v>0.00362134034826954</v>
      </c>
      <c r="W53" s="7">
        <f>'VA prix courants'!W52/'VA prix courants'!W$48</f>
        <v>0.003972275234846569</v>
      </c>
      <c r="X53" s="7">
        <f>'VA prix courants'!X52/'VA prix courants'!X$48</f>
        <v>0.004025041568373221</v>
      </c>
      <c r="Y53" s="7">
        <f>'VA prix courants'!Y52/'VA prix courants'!Y$48</f>
        <v>0.003857887384153437</v>
      </c>
      <c r="Z53" s="7">
        <f>'VA prix courants'!Z52/'VA prix courants'!Z$48</f>
        <v>0.003923803426101857</v>
      </c>
      <c r="AA53" s="7">
        <f>'VA prix courants'!AA52/'VA prix courants'!AA$48</f>
        <v>0.004133815673995826</v>
      </c>
    </row>
    <row r="54" spans="1:27" ht="14.25">
      <c r="A54" s="3" t="s">
        <v>46</v>
      </c>
      <c r="B54" s="7">
        <f>'VA prix courants'!B53/'VA prix courants'!B$48</f>
        <v>0.008446310954798404</v>
      </c>
      <c r="C54" s="7">
        <f>'VA prix courants'!C53/'VA prix courants'!C$48</f>
        <v>0.009641365746318794</v>
      </c>
      <c r="D54" s="7">
        <f>'VA prix courants'!D53/'VA prix courants'!D$48</f>
        <v>0.009414784285072428</v>
      </c>
      <c r="E54" s="7">
        <f>'VA prix courants'!E53/'VA prix courants'!E$48</f>
        <v>0.009640981980262297</v>
      </c>
      <c r="F54" s="7">
        <f>'VA prix courants'!F53/'VA prix courants'!F$48</f>
        <v>0.009460079762073064</v>
      </c>
      <c r="G54" s="7">
        <f>'VA prix courants'!G53/'VA prix courants'!G$48</f>
        <v>0.009782920478132085</v>
      </c>
      <c r="H54" s="7">
        <f>'VA prix courants'!H53/'VA prix courants'!H$48</f>
        <v>0.011066779758146907</v>
      </c>
      <c r="I54" s="7">
        <f>'VA prix courants'!I53/'VA prix courants'!I$48</f>
        <v>0.012155644386508417</v>
      </c>
      <c r="J54" s="7">
        <f>'VA prix courants'!J53/'VA prix courants'!J$48</f>
        <v>0.01196532130543709</v>
      </c>
      <c r="K54" s="7">
        <f>'VA prix courants'!K53/'VA prix courants'!K$48</f>
        <v>0.01319561916625364</v>
      </c>
      <c r="L54" s="7">
        <f>'VA prix courants'!L53/'VA prix courants'!L$48</f>
        <v>0.014550320265968036</v>
      </c>
      <c r="M54" s="7">
        <f>'VA prix courants'!M53/'VA prix courants'!M$48</f>
        <v>0.016066243468575603</v>
      </c>
      <c r="N54" s="7">
        <f>'VA prix courants'!N53/'VA prix courants'!N$48</f>
        <v>0.016939408072842277</v>
      </c>
      <c r="O54" s="7">
        <f>'VA prix courants'!O53/'VA prix courants'!O$48</f>
        <v>0.019474282180887766</v>
      </c>
      <c r="P54" s="7">
        <f>'VA prix courants'!P53/'VA prix courants'!P$48</f>
        <v>0.01949725863760678</v>
      </c>
      <c r="Q54" s="7">
        <f>'VA prix courants'!Q53/'VA prix courants'!Q$48</f>
        <v>0.01915443726615591</v>
      </c>
      <c r="R54" s="7">
        <f>'VA prix courants'!R53/'VA prix courants'!R$48</f>
        <v>0.020031682267241998</v>
      </c>
      <c r="S54" s="7">
        <f>'VA prix courants'!S53/'VA prix courants'!S$48</f>
        <v>0.01929605697716582</v>
      </c>
      <c r="T54" s="7">
        <f>'VA prix courants'!T53/'VA prix courants'!T$48</f>
        <v>0.01881343718367366</v>
      </c>
      <c r="U54" s="7">
        <f>'VA prix courants'!U53/'VA prix courants'!U$48</f>
        <v>0.01891036610541157</v>
      </c>
      <c r="V54" s="7">
        <f>'VA prix courants'!V53/'VA prix courants'!V$48</f>
        <v>0.01898476564205974</v>
      </c>
      <c r="W54" s="7">
        <f>'VA prix courants'!W53/'VA prix courants'!W$48</f>
        <v>0.019540479100143227</v>
      </c>
      <c r="X54" s="7">
        <f>'VA prix courants'!X53/'VA prix courants'!X$48</f>
        <v>0.020240158650123356</v>
      </c>
      <c r="Y54" s="7">
        <f>'VA prix courants'!Y53/'VA prix courants'!Y$48</f>
        <v>0.020583227921983617</v>
      </c>
      <c r="Z54" s="7">
        <f>'VA prix courants'!Z53/'VA prix courants'!Z$48</f>
        <v>0.021295124525432797</v>
      </c>
      <c r="AA54" s="7">
        <f>'VA prix courants'!AA53/'VA prix courants'!AA$48</f>
        <v>0.0210012644164774</v>
      </c>
    </row>
    <row r="55" spans="1:27" ht="14.25">
      <c r="A55" s="3" t="s">
        <v>47</v>
      </c>
      <c r="B55" s="7">
        <f>'VA prix courants'!B54/'VA prix courants'!B$48</f>
        <v>0.016548345036336034</v>
      </c>
      <c r="C55" s="7">
        <f>'VA prix courants'!C54/'VA prix courants'!C$48</f>
        <v>0.016597643536050654</v>
      </c>
      <c r="D55" s="7">
        <f>'VA prix courants'!D54/'VA prix courants'!D$48</f>
        <v>0.016794148264644086</v>
      </c>
      <c r="E55" s="7">
        <f>'VA prix courants'!E54/'VA prix courants'!E$48</f>
        <v>0.0162473571259705</v>
      </c>
      <c r="F55" s="7">
        <f>'VA prix courants'!F54/'VA prix courants'!F$48</f>
        <v>0.016798289258935353</v>
      </c>
      <c r="G55" s="7">
        <f>'VA prix courants'!G54/'VA prix courants'!G$48</f>
        <v>0.017657745836411012</v>
      </c>
      <c r="H55" s="7">
        <f>'VA prix courants'!H54/'VA prix courants'!H$48</f>
        <v>0.01748748222405635</v>
      </c>
      <c r="I55" s="7">
        <f>'VA prix courants'!I54/'VA prix courants'!I$48</f>
        <v>0.017572872934943223</v>
      </c>
      <c r="J55" s="7">
        <f>'VA prix courants'!J54/'VA prix courants'!J$48</f>
        <v>0.017353520019504146</v>
      </c>
      <c r="K55" s="7">
        <f>'VA prix courants'!K54/'VA prix courants'!K$48</f>
        <v>0.017463640177366745</v>
      </c>
      <c r="L55" s="7">
        <f>'VA prix courants'!L54/'VA prix courants'!L$48</f>
        <v>0.017962796431824083</v>
      </c>
      <c r="M55" s="7">
        <f>'VA prix courants'!M54/'VA prix courants'!M$48</f>
        <v>0.0182169989881877</v>
      </c>
      <c r="N55" s="7">
        <f>'VA prix courants'!N54/'VA prix courants'!N$48</f>
        <v>0.017331290285815596</v>
      </c>
      <c r="O55" s="7">
        <f>'VA prix courants'!O54/'VA prix courants'!O$48</f>
        <v>0.018114871296256625</v>
      </c>
      <c r="P55" s="7">
        <f>'VA prix courants'!P54/'VA prix courants'!P$48</f>
        <v>0.017538730951038417</v>
      </c>
      <c r="Q55" s="7">
        <f>'VA prix courants'!Q54/'VA prix courants'!Q$48</f>
        <v>0.017501230814942346</v>
      </c>
      <c r="R55" s="7">
        <f>'VA prix courants'!R54/'VA prix courants'!R$48</f>
        <v>0.017553859288121094</v>
      </c>
      <c r="S55" s="7">
        <f>'VA prix courants'!S54/'VA prix courants'!S$48</f>
        <v>0.018014710259158753</v>
      </c>
      <c r="T55" s="7">
        <f>'VA prix courants'!T54/'VA prix courants'!T$48</f>
        <v>0.017921302758283107</v>
      </c>
      <c r="U55" s="7">
        <f>'VA prix courants'!U54/'VA prix courants'!U$48</f>
        <v>0.017530322213003213</v>
      </c>
      <c r="V55" s="7">
        <f>'VA prix courants'!V54/'VA prix courants'!V$48</f>
        <v>0.016711743970023594</v>
      </c>
      <c r="W55" s="7">
        <f>'VA prix courants'!W54/'VA prix courants'!W$48</f>
        <v>0.017443691317343746</v>
      </c>
      <c r="X55" s="7">
        <f>'VA prix courants'!X54/'VA prix courants'!X$48</f>
        <v>0.01756676450991338</v>
      </c>
      <c r="Y55" s="7">
        <f>'VA prix courants'!Y54/'VA prix courants'!Y$48</f>
        <v>0.017579442756012243</v>
      </c>
      <c r="Z55" s="7">
        <f>'VA prix courants'!Z54/'VA prix courants'!Z$48</f>
        <v>0.017795993091487765</v>
      </c>
      <c r="AA55" s="7">
        <f>'VA prix courants'!AA54/'VA prix courants'!AA$48</f>
        <v>0.018871823624839388</v>
      </c>
    </row>
    <row r="56" spans="1:27" ht="14.25">
      <c r="A56" s="8" t="s">
        <v>78</v>
      </c>
      <c r="B56" s="7">
        <f>'VA prix courants'!B55/'VA prix courants'!B$48</f>
        <v>0.3006858413794841</v>
      </c>
      <c r="C56" s="7">
        <f>'VA prix courants'!C55/'VA prix courants'!C$48</f>
        <v>0.2824885267311415</v>
      </c>
      <c r="D56" s="7">
        <f>'VA prix courants'!D55/'VA prix courants'!D$48</f>
        <v>0.2678494188192435</v>
      </c>
      <c r="E56" s="7">
        <f>'VA prix courants'!E55/'VA prix courants'!E$48</f>
        <v>0.26686202799902586</v>
      </c>
      <c r="F56" s="7">
        <f>'VA prix courants'!F55/'VA prix courants'!F$48</f>
        <v>0.26253991485019035</v>
      </c>
      <c r="G56" s="7">
        <f>'VA prix courants'!G55/'VA prix courants'!G$48</f>
        <v>0.2546603104331031</v>
      </c>
      <c r="H56" s="7">
        <f>'VA prix courants'!H55/'VA prix courants'!H$48</f>
        <v>0.2544640568735594</v>
      </c>
      <c r="I56" s="7">
        <f>'VA prix courants'!I55/'VA prix courants'!I$48</f>
        <v>0.24911255825880227</v>
      </c>
      <c r="J56" s="7">
        <f>'VA prix courants'!J55/'VA prix courants'!J$48</f>
        <v>0.2526124270353421</v>
      </c>
      <c r="K56" s="7">
        <f>'VA prix courants'!K55/'VA prix courants'!K$48</f>
        <v>0.25355059127589075</v>
      </c>
      <c r="L56" s="7">
        <f>'VA prix courants'!L55/'VA prix courants'!L$48</f>
        <v>0.24984584691729936</v>
      </c>
      <c r="M56" s="7">
        <f>'VA prix courants'!M55/'VA prix courants'!M$48</f>
        <v>0.2527955714934295</v>
      </c>
      <c r="N56" s="7">
        <f>'VA prix courants'!N55/'VA prix courants'!N$48</f>
        <v>0.2546053886916505</v>
      </c>
      <c r="O56" s="7">
        <f>'VA prix courants'!O55/'VA prix courants'!O$48</f>
        <v>0.25498147442040414</v>
      </c>
      <c r="P56" s="7">
        <f>'VA prix courants'!P55/'VA prix courants'!P$48</f>
        <v>0.25089151426129747</v>
      </c>
      <c r="Q56" s="7">
        <f>'VA prix courants'!Q55/'VA prix courants'!Q$48</f>
        <v>0.26651031894509564</v>
      </c>
      <c r="R56" s="7">
        <f>'VA prix courants'!R55/'VA prix courants'!R$48</f>
        <v>0.2713998375817786</v>
      </c>
      <c r="S56" s="7">
        <f>'VA prix courants'!S55/'VA prix courants'!S$48</f>
        <v>0.27447397373535776</v>
      </c>
      <c r="T56" s="7">
        <f>'VA prix courants'!T55/'VA prix courants'!T$48</f>
        <v>0.27494690426994245</v>
      </c>
      <c r="U56" s="7">
        <f>'VA prix courants'!U55/'VA prix courants'!U$48</f>
        <v>0.2798131652126543</v>
      </c>
      <c r="V56" s="7">
        <f>'VA prix courants'!V55/'VA prix courants'!V$48</f>
        <v>0.27143719171606934</v>
      </c>
      <c r="W56" s="7">
        <f>'VA prix courants'!W55/'VA prix courants'!W$48</f>
        <v>0.28277165717077224</v>
      </c>
      <c r="X56" s="7">
        <f>'VA prix courants'!X55/'VA prix courants'!X$48</f>
        <v>0.2848424003409507</v>
      </c>
      <c r="Y56" s="7">
        <f>'VA prix courants'!Y55/'VA prix courants'!Y$48</f>
        <v>0.28176826333815164</v>
      </c>
      <c r="Z56" s="7">
        <f>'VA prix courants'!Z55/'VA prix courants'!Z$48</f>
        <v>0.27723263636058315</v>
      </c>
      <c r="AA56" s="7">
        <f>'VA prix courants'!AA55/'VA prix courants'!AA$48</f>
        <v>0.27262421820466315</v>
      </c>
    </row>
    <row r="57" spans="1:27" ht="14.25">
      <c r="A57" s="3" t="s">
        <v>49</v>
      </c>
      <c r="B57" s="7">
        <f>'VA prix courants'!B56/'VA prix courants'!B$48</f>
        <v>0.0004188023866246724</v>
      </c>
      <c r="C57" s="7">
        <f>'VA prix courants'!C56/'VA prix courants'!C$48</f>
        <v>0.0004992048926690788</v>
      </c>
      <c r="D57" s="7">
        <f>'VA prix courants'!D56/'VA prix courants'!D$48</f>
        <v>0.0005646684374462918</v>
      </c>
      <c r="E57" s="7">
        <f>'VA prix courants'!E56/'VA prix courants'!E$48</f>
        <v>0.000554363488019745</v>
      </c>
      <c r="F57" s="7">
        <f>'VA prix courants'!F56/'VA prix courants'!F$48</f>
        <v>0.0005715490578953267</v>
      </c>
      <c r="G57" s="7">
        <f>'VA prix courants'!G56/'VA prix courants'!G$48</f>
        <v>0.0006326811403798778</v>
      </c>
      <c r="H57" s="7">
        <f>'VA prix courants'!H56/'VA prix courants'!H$48</f>
        <v>0.0007275675290483301</v>
      </c>
      <c r="I57" s="7">
        <f>'VA prix courants'!I56/'VA prix courants'!I$48</f>
        <v>0.0007915237166808367</v>
      </c>
      <c r="J57" s="7">
        <f>'VA prix courants'!J56/'VA prix courants'!J$48</f>
        <v>0.0009050086302764991</v>
      </c>
      <c r="K57" s="7">
        <f>'VA prix courants'!K56/'VA prix courants'!K$48</f>
        <v>0.0009279614119508236</v>
      </c>
      <c r="L57" s="7">
        <f>'VA prix courants'!L56/'VA prix courants'!L$48</f>
        <v>0.0010156389659023472</v>
      </c>
      <c r="M57" s="7">
        <f>'VA prix courants'!M56/'VA prix courants'!M$48</f>
        <v>0.0011232380159813993</v>
      </c>
      <c r="N57" s="7">
        <f>'VA prix courants'!N56/'VA prix courants'!N$48</f>
        <v>0.001242269620027933</v>
      </c>
      <c r="O57" s="7">
        <f>'VA prix courants'!O56/'VA prix courants'!O$48</f>
        <v>0.0012651520811323286</v>
      </c>
      <c r="P57" s="7">
        <f>'VA prix courants'!P56/'VA prix courants'!P$48</f>
        <v>0.0011959635485354586</v>
      </c>
      <c r="Q57" s="7">
        <f>'VA prix courants'!Q56/'VA prix courants'!Q$48</f>
        <v>0.0012889314135533221</v>
      </c>
      <c r="R57" s="7">
        <f>'VA prix courants'!R56/'VA prix courants'!R$48</f>
        <v>0.00142897721902828</v>
      </c>
      <c r="S57" s="7">
        <f>'VA prix courants'!S56/'VA prix courants'!S$48</f>
        <v>0.0014494337581266602</v>
      </c>
      <c r="T57" s="7">
        <f>'VA prix courants'!T56/'VA prix courants'!T$48</f>
        <v>0.001557823763586008</v>
      </c>
      <c r="U57" s="7">
        <f>'VA prix courants'!U56/'VA prix courants'!U$48</f>
        <v>0.0016207312852627562</v>
      </c>
      <c r="V57" s="7">
        <f>'VA prix courants'!V56/'VA prix courants'!V$48</f>
        <v>0.0014927632711545084</v>
      </c>
      <c r="W57" s="7">
        <f>'VA prix courants'!W56/'VA prix courants'!W$48</f>
        <v>0.001546049097290984</v>
      </c>
      <c r="X57" s="7">
        <f>'VA prix courants'!X56/'VA prix courants'!X$48</f>
        <v>0.0016282571896778378</v>
      </c>
      <c r="Y57" s="7">
        <f>'VA prix courants'!Y56/'VA prix courants'!Y$48</f>
        <v>0.0017107977162773528</v>
      </c>
      <c r="Z57" s="7">
        <f>'VA prix courants'!Z56/'VA prix courants'!Z$48</f>
        <v>0.0016831816885838763</v>
      </c>
      <c r="AA57" s="7">
        <f>'VA prix courants'!AA56/'VA prix courants'!AA$48</f>
        <v>0.0017178720502044973</v>
      </c>
    </row>
    <row r="58" spans="1:27" ht="14.25">
      <c r="A58" s="3" t="s">
        <v>50</v>
      </c>
      <c r="B58" s="7">
        <f>'VA prix courants'!B57/'VA prix courants'!B$48</f>
        <v>0.008059475751115784</v>
      </c>
      <c r="C58" s="7">
        <f>'VA prix courants'!C57/'VA prix courants'!C$48</f>
        <v>0.008555154226644008</v>
      </c>
      <c r="D58" s="7">
        <f>'VA prix courants'!D57/'VA prix courants'!D$48</f>
        <v>0.01054483405015432</v>
      </c>
      <c r="E58" s="7">
        <f>'VA prix courants'!E57/'VA prix courants'!E$48</f>
        <v>0.011814054742878381</v>
      </c>
      <c r="F58" s="7">
        <f>'VA prix courants'!F57/'VA prix courants'!F$48</f>
        <v>0.013203546500067376</v>
      </c>
      <c r="G58" s="7">
        <f>'VA prix courants'!G57/'VA prix courants'!G$48</f>
        <v>0.0142641981160499</v>
      </c>
      <c r="H58" s="7">
        <f>'VA prix courants'!H57/'VA prix courants'!H$48</f>
        <v>0.01723950977033576</v>
      </c>
      <c r="I58" s="7">
        <f>'VA prix courants'!I57/'VA prix courants'!I$48</f>
        <v>0.019846814609774287</v>
      </c>
      <c r="J58" s="7">
        <f>'VA prix courants'!J57/'VA prix courants'!J$48</f>
        <v>0.018945676202054132</v>
      </c>
      <c r="K58" s="7">
        <f>'VA prix courants'!K57/'VA prix courants'!K$48</f>
        <v>0.01781181058918253</v>
      </c>
      <c r="L58" s="7">
        <f>'VA prix courants'!L57/'VA prix courants'!L$48</f>
        <v>0.01746432390635697</v>
      </c>
      <c r="M58" s="7">
        <f>'VA prix courants'!M57/'VA prix courants'!M$48</f>
        <v>0.017266021790519653</v>
      </c>
      <c r="N58" s="7">
        <f>'VA prix courants'!N57/'VA prix courants'!N$48</f>
        <v>0.017237451473507602</v>
      </c>
      <c r="O58" s="7">
        <f>'VA prix courants'!O57/'VA prix courants'!O$48</f>
        <v>0.016149689352867456</v>
      </c>
      <c r="P58" s="7">
        <f>'VA prix courants'!P57/'VA prix courants'!P$48</f>
        <v>0.01916955925238626</v>
      </c>
      <c r="Q58" s="7">
        <f>'VA prix courants'!Q57/'VA prix courants'!Q$48</f>
        <v>0.01662946110704021</v>
      </c>
      <c r="R58" s="7">
        <f>'VA prix courants'!R57/'VA prix courants'!R$48</f>
        <v>0.017609912128136007</v>
      </c>
      <c r="S58" s="7">
        <f>'VA prix courants'!S57/'VA prix courants'!S$48</f>
        <v>0.017264958682864623</v>
      </c>
      <c r="T58" s="7">
        <f>'VA prix courants'!T57/'VA prix courants'!T$48</f>
        <v>0.01725715824160348</v>
      </c>
      <c r="U58" s="7">
        <f>'VA prix courants'!U57/'VA prix courants'!U$48</f>
        <v>0.018308293242045838</v>
      </c>
      <c r="V58" s="7">
        <f>'VA prix courants'!V57/'VA prix courants'!V$48</f>
        <v>0.037483821210141294</v>
      </c>
      <c r="W58" s="7">
        <f>'VA prix courants'!W57/'VA prix courants'!W$48</f>
        <v>0.03656495199491078</v>
      </c>
      <c r="X58" s="7">
        <f>'VA prix courants'!X57/'VA prix courants'!X$48</f>
        <v>0.037549371822345474</v>
      </c>
      <c r="Y58" s="7">
        <f>'VA prix courants'!Y57/'VA prix courants'!Y$48</f>
        <v>0.04115765330228994</v>
      </c>
      <c r="Z58" s="7">
        <f>'VA prix courants'!Z57/'VA prix courants'!Z$48</f>
        <v>0.04266095625871334</v>
      </c>
      <c r="AA58" s="7">
        <f>'VA prix courants'!AA57/'VA prix courants'!AA$48</f>
        <v>0.05108738212645052</v>
      </c>
    </row>
    <row r="59" spans="1:27" ht="14.25">
      <c r="A59" s="3" t="s">
        <v>51</v>
      </c>
      <c r="B59" s="7">
        <f>'VA prix courants'!B58/'VA prix courants'!B$48</f>
        <v>0.009837303183866842</v>
      </c>
      <c r="C59" s="7">
        <f>'VA prix courants'!C58/'VA prix courants'!C$48</f>
        <v>0.00977378496950214</v>
      </c>
      <c r="D59" s="7">
        <f>'VA prix courants'!D58/'VA prix courants'!D$48</f>
        <v>0.009330782057765847</v>
      </c>
      <c r="E59" s="7">
        <f>'VA prix courants'!E58/'VA prix courants'!E$48</f>
        <v>0.009081744589006962</v>
      </c>
      <c r="F59" s="7">
        <f>'VA prix courants'!F58/'VA prix courants'!F$48</f>
        <v>0.010038756346515198</v>
      </c>
      <c r="G59" s="7">
        <f>'VA prix courants'!G58/'VA prix courants'!G$48</f>
        <v>0.009348341566564574</v>
      </c>
      <c r="H59" s="7">
        <f>'VA prix courants'!H58/'VA prix courants'!H$48</f>
        <v>0.010205277283640948</v>
      </c>
      <c r="I59" s="7">
        <f>'VA prix courants'!I58/'VA prix courants'!I$48</f>
        <v>0.010907859212811327</v>
      </c>
      <c r="J59" s="7">
        <f>'VA prix courants'!J58/'VA prix courants'!J$48</f>
        <v>0.011455205065960795</v>
      </c>
      <c r="K59" s="7">
        <f>'VA prix courants'!K58/'VA prix courants'!K$48</f>
        <v>0.01151333783065774</v>
      </c>
      <c r="L59" s="7">
        <f>'VA prix courants'!L58/'VA prix courants'!L$48</f>
        <v>0.011521714799035396</v>
      </c>
      <c r="M59" s="7">
        <f>'VA prix courants'!M58/'VA prix courants'!M$48</f>
        <v>0.011489485185208587</v>
      </c>
      <c r="N59" s="7">
        <f>'VA prix courants'!N58/'VA prix courants'!N$48</f>
        <v>0.011531914318210162</v>
      </c>
      <c r="O59" s="7">
        <f>'VA prix courants'!O58/'VA prix courants'!O$48</f>
        <v>0.011702172323091963</v>
      </c>
      <c r="P59" s="7">
        <f>'VA prix courants'!P58/'VA prix courants'!P$48</f>
        <v>0.01261425273989705</v>
      </c>
      <c r="Q59" s="7">
        <f>'VA prix courants'!Q58/'VA prix courants'!Q$48</f>
        <v>0.011016727627456528</v>
      </c>
      <c r="R59" s="7">
        <f>'VA prix courants'!R58/'VA prix courants'!R$48</f>
        <v>0.009960376260459387</v>
      </c>
      <c r="S59" s="7">
        <f>'VA prix courants'!S58/'VA prix courants'!S$48</f>
        <v>0.00969549771277419</v>
      </c>
      <c r="T59" s="7">
        <f>'VA prix courants'!T58/'VA prix courants'!T$48</f>
        <v>0.009413369906696643</v>
      </c>
      <c r="U59" s="7">
        <f>'VA prix courants'!U58/'VA prix courants'!U$48</f>
        <v>0.008874831674127363</v>
      </c>
      <c r="V59" s="7">
        <f>'VA prix courants'!V58/'VA prix courants'!V$48</f>
        <v>0.008617070431785525</v>
      </c>
      <c r="W59" s="7">
        <f>'VA prix courants'!W58/'VA prix courants'!W$48</f>
        <v>0.008453664905075839</v>
      </c>
      <c r="X59" s="7">
        <f>'VA prix courants'!X58/'VA prix courants'!X$48</f>
        <v>0.008263927656023963</v>
      </c>
      <c r="Y59" s="7">
        <f>'VA prix courants'!Y58/'VA prix courants'!Y$48</f>
        <v>0.0080500156765597</v>
      </c>
      <c r="Z59" s="7">
        <f>'VA prix courants'!Z58/'VA prix courants'!Z$48</f>
        <v>0.007804946717706384</v>
      </c>
      <c r="AA59" s="7">
        <f>'VA prix courants'!AA58/'VA prix courants'!AA$48</f>
        <v>0.008412313942462576</v>
      </c>
    </row>
    <row r="60" spans="1:27" ht="14.25">
      <c r="A60" s="3" t="s">
        <v>52</v>
      </c>
      <c r="B60" s="7">
        <f>'VA prix courants'!B59/'VA prix courants'!B$48</f>
        <v>0.05998412619481383</v>
      </c>
      <c r="C60" s="7">
        <f>'VA prix courants'!C59/'VA prix courants'!C$48</f>
        <v>0.06240833863477589</v>
      </c>
      <c r="D60" s="7">
        <f>'VA prix courants'!D59/'VA prix courants'!D$48</f>
        <v>0.061539592109184825</v>
      </c>
      <c r="E60" s="7">
        <f>'VA prix courants'!E59/'VA prix courants'!E$48</f>
        <v>0.06179249202156375</v>
      </c>
      <c r="F60" s="7">
        <f>'VA prix courants'!F59/'VA prix courants'!F$48</f>
        <v>0.06385365829840799</v>
      </c>
      <c r="G60" s="7">
        <f>'VA prix courants'!G59/'VA prix courants'!G$48</f>
        <v>0.06368850539564193</v>
      </c>
      <c r="H60" s="7">
        <f>'VA prix courants'!H59/'VA prix courants'!H$48</f>
        <v>0.06615923574509296</v>
      </c>
      <c r="I60" s="7">
        <f>'VA prix courants'!I59/'VA prix courants'!I$48</f>
        <v>0.06784031824312824</v>
      </c>
      <c r="J60" s="7">
        <f>'VA prix courants'!J59/'VA prix courants'!J$48</f>
        <v>0.07114049353362432</v>
      </c>
      <c r="K60" s="7">
        <f>'VA prix courants'!K59/'VA prix courants'!K$48</f>
        <v>0.07121618212458003</v>
      </c>
      <c r="L60" s="7">
        <f>'VA prix courants'!L59/'VA prix courants'!L$48</f>
        <v>0.07312380626085509</v>
      </c>
      <c r="M60" s="7">
        <f>'VA prix courants'!M59/'VA prix courants'!M$48</f>
        <v>0.07290328753250482</v>
      </c>
      <c r="N60" s="7">
        <f>'VA prix courants'!N59/'VA prix courants'!N$48</f>
        <v>0.07289807606824822</v>
      </c>
      <c r="O60" s="7">
        <f>'VA prix courants'!O59/'VA prix courants'!O$48</f>
        <v>0.07585228538844294</v>
      </c>
      <c r="P60" s="7">
        <f>'VA prix courants'!P59/'VA prix courants'!P$48</f>
        <v>0.07750830458331721</v>
      </c>
      <c r="Q60" s="7">
        <f>'VA prix courants'!Q59/'VA prix courants'!Q$48</f>
        <v>0.07284459320530381</v>
      </c>
      <c r="R60" s="7">
        <f>'VA prix courants'!R59/'VA prix courants'!R$48</f>
        <v>0.07026595874876822</v>
      </c>
      <c r="S60" s="7">
        <f>'VA prix courants'!S59/'VA prix courants'!S$48</f>
        <v>0.06626566167435406</v>
      </c>
      <c r="T60" s="7">
        <f>'VA prix courants'!T59/'VA prix courants'!T$48</f>
        <v>0.06570812494155963</v>
      </c>
      <c r="U60" s="7">
        <f>'VA prix courants'!U59/'VA prix courants'!U$48</f>
        <v>0.0641942836306432</v>
      </c>
      <c r="V60" s="7">
        <f>'VA prix courants'!V59/'VA prix courants'!V$48</f>
        <v>0.06245150461038189</v>
      </c>
      <c r="W60" s="7">
        <f>'VA prix courants'!W59/'VA prix courants'!W$48</f>
        <v>0.06318576628428009</v>
      </c>
      <c r="X60" s="7">
        <f>'VA prix courants'!X59/'VA prix courants'!X$48</f>
        <v>0.06415373094907949</v>
      </c>
      <c r="Y60" s="7">
        <f>'VA prix courants'!Y59/'VA prix courants'!Y$48</f>
        <v>0.0638191576617761</v>
      </c>
      <c r="Z60" s="7">
        <f>'VA prix courants'!Z59/'VA prix courants'!Z$48</f>
        <v>0.06431033139850209</v>
      </c>
      <c r="AA60" s="7">
        <f>'VA prix courants'!AA59/'VA prix courants'!AA$48</f>
        <v>0.06289666477602679</v>
      </c>
    </row>
    <row r="61" spans="1:27" s="11" customFormat="1" ht="14.25">
      <c r="A61" s="9" t="s">
        <v>53</v>
      </c>
      <c r="B61" s="10">
        <f>'VA prix courants'!B60/'VA prix courants'!B$48</f>
        <v>0.1391435894819573</v>
      </c>
      <c r="C61" s="10">
        <f>'VA prix courants'!C60/'VA prix courants'!C$48</f>
        <v>0.13588960386960755</v>
      </c>
      <c r="D61" s="10">
        <f>'VA prix courants'!D60/'VA prix courants'!D$48</f>
        <v>0.13135387886819413</v>
      </c>
      <c r="E61" s="10">
        <f>'VA prix courants'!E60/'VA prix courants'!E$48</f>
        <v>0.1331725251079125</v>
      </c>
      <c r="F61" s="10">
        <f>'VA prix courants'!F60/'VA prix courants'!F$48</f>
        <v>0.13339137871225576</v>
      </c>
      <c r="G61" s="10">
        <f>'VA prix courants'!G60/'VA prix courants'!G$48</f>
        <v>0.13111655682829956</v>
      </c>
      <c r="H61" s="10">
        <f>'VA prix courants'!H60/'VA prix courants'!H$48</f>
        <v>0.1302701151650297</v>
      </c>
      <c r="I61" s="10">
        <f>'VA prix courants'!I60/'VA prix courants'!I$48</f>
        <v>0.1301818274546366</v>
      </c>
      <c r="J61" s="10">
        <f>'VA prix courants'!J60/'VA prix courants'!J$48</f>
        <v>0.13004024392458982</v>
      </c>
      <c r="K61" s="10">
        <f>'VA prix courants'!K60/'VA prix courants'!K$48</f>
        <v>0.12781827851276312</v>
      </c>
      <c r="L61" s="10">
        <f>'VA prix courants'!L60/'VA prix courants'!L$48</f>
        <v>0.12436856043037506</v>
      </c>
      <c r="M61" s="10">
        <f>'VA prix courants'!M60/'VA prix courants'!M$48</f>
        <v>0.11812931159757128</v>
      </c>
      <c r="N61" s="10">
        <f>'VA prix courants'!N60/'VA prix courants'!N$48</f>
        <v>0.11442625786828356</v>
      </c>
      <c r="O61" s="10">
        <f>'VA prix courants'!O60/'VA prix courants'!O$48</f>
        <v>0.11250686002998282</v>
      </c>
      <c r="P61" s="10">
        <f>'VA prix courants'!P60/'VA prix courants'!P$48</f>
        <v>0.11998369367077626</v>
      </c>
      <c r="Q61" s="10">
        <f>'VA prix courants'!Q60/'VA prix courants'!Q$48</f>
        <v>0.11227549824516328</v>
      </c>
      <c r="R61" s="10">
        <f>'VA prix courants'!R60/'VA prix courants'!R$48</f>
        <v>0.11255122824533532</v>
      </c>
      <c r="S61" s="10">
        <f>'VA prix courants'!S60/'VA prix courants'!S$48</f>
        <v>0.11329693983167313</v>
      </c>
      <c r="T61" s="10">
        <f>'VA prix courants'!T60/'VA prix courants'!T$48</f>
        <v>0.1152479762516305</v>
      </c>
      <c r="U61" s="10">
        <f>'VA prix courants'!U60/'VA prix courants'!U$48</f>
        <v>0.11314350367716385</v>
      </c>
      <c r="V61" s="10">
        <f>'VA prix courants'!V60/'VA prix courants'!V$48</f>
        <v>0.1095889940477977</v>
      </c>
      <c r="W61" s="10">
        <f>'VA prix courants'!W60/'VA prix courants'!W$48</f>
        <v>0.10865552512643799</v>
      </c>
      <c r="X61" s="10">
        <f>'VA prix courants'!X60/'VA prix courants'!X$48</f>
        <v>0.10614716704783514</v>
      </c>
      <c r="Y61" s="10">
        <f>'VA prix courants'!Y60/'VA prix courants'!Y$48</f>
        <v>0.10549462687012005</v>
      </c>
      <c r="Z61" s="10">
        <f>'VA prix courants'!Z60/'VA prix courants'!Z$48</f>
        <v>0.10741350246849972</v>
      </c>
      <c r="AA61" s="10">
        <f>'VA prix courants'!AA60/'VA prix courants'!AA$48</f>
        <v>0.10381386424428517</v>
      </c>
    </row>
    <row r="62" spans="1:27" ht="14.25">
      <c r="A62" s="3" t="s">
        <v>54</v>
      </c>
      <c r="B62" s="7">
        <f>'VA prix courants'!B61/'VA prix courants'!B$48</f>
        <v>0.0024543692681065032</v>
      </c>
      <c r="C62" s="7">
        <f>'VA prix courants'!C61/'VA prix courants'!C$48</f>
        <v>0.002366347097018549</v>
      </c>
      <c r="D62" s="7">
        <f>'VA prix courants'!D61/'VA prix courants'!D$48</f>
        <v>0.0025728206932061027</v>
      </c>
      <c r="E62" s="7">
        <f>'VA prix courants'!E61/'VA prix courants'!E$48</f>
        <v>0.0025254272965301652</v>
      </c>
      <c r="F62" s="7">
        <f>'VA prix courants'!F61/'VA prix courants'!F$48</f>
        <v>0.00242594064970379</v>
      </c>
      <c r="G62" s="7">
        <f>'VA prix courants'!G61/'VA prix courants'!G$48</f>
        <v>0.0024973236043360305</v>
      </c>
      <c r="H62" s="7">
        <f>'VA prix courants'!H61/'VA prix courants'!H$48</f>
        <v>0.0025750985578676857</v>
      </c>
      <c r="I62" s="7">
        <f>'VA prix courants'!I61/'VA prix courants'!I$48</f>
        <v>0.0026911907961772587</v>
      </c>
      <c r="J62" s="7">
        <f>'VA prix courants'!J61/'VA prix courants'!J$48</f>
        <v>0.0028457527706551673</v>
      </c>
      <c r="K62" s="7">
        <f>'VA prix courants'!K61/'VA prix courants'!K$48</f>
        <v>0.0030917749497847255</v>
      </c>
      <c r="L62" s="7">
        <f>'VA prix courants'!L61/'VA prix courants'!L$48</f>
        <v>0.003126186746855753</v>
      </c>
      <c r="M62" s="7">
        <f>'VA prix courants'!M61/'VA prix courants'!M$48</f>
        <v>0.0031490288497382016</v>
      </c>
      <c r="N62" s="7">
        <f>'VA prix courants'!N61/'VA prix courants'!N$48</f>
        <v>0.0031724472763027174</v>
      </c>
      <c r="O62" s="7">
        <f>'VA prix courants'!O61/'VA prix courants'!O$48</f>
        <v>0.003395857478449979</v>
      </c>
      <c r="P62" s="7">
        <f>'VA prix courants'!P61/'VA prix courants'!P$48</f>
        <v>0.0036903180730631395</v>
      </c>
      <c r="Q62" s="7">
        <f>'VA prix courants'!Q61/'VA prix courants'!Q$48</f>
        <v>0.00347910960766469</v>
      </c>
      <c r="R62" s="7">
        <f>'VA prix courants'!R61/'VA prix courants'!R$48</f>
        <v>0.00343890924222048</v>
      </c>
      <c r="S62" s="7">
        <f>'VA prix courants'!S61/'VA prix courants'!S$48</f>
        <v>0.003365436912197665</v>
      </c>
      <c r="T62" s="7">
        <f>'VA prix courants'!T61/'VA prix courants'!T$48</f>
        <v>0.003248330530698114</v>
      </c>
      <c r="U62" s="7">
        <f>'VA prix courants'!U61/'VA prix courants'!U$48</f>
        <v>0.0031656249873621392</v>
      </c>
      <c r="V62" s="7">
        <f>'VA prix courants'!V61/'VA prix courants'!V$48</f>
        <v>0.0029996158421648723</v>
      </c>
      <c r="W62" s="7">
        <f>'VA prix courants'!W61/'VA prix courants'!W$48</f>
        <v>0.0030883106583588214</v>
      </c>
      <c r="X62" s="7">
        <f>'VA prix courants'!X61/'VA prix courants'!X$48</f>
        <v>0.0030898282040661973</v>
      </c>
      <c r="Y62" s="7">
        <f>'VA prix courants'!Y61/'VA prix courants'!Y$48</f>
        <v>0.0030494780275410706</v>
      </c>
      <c r="Z62" s="7">
        <f>'VA prix courants'!Z61/'VA prix courants'!Z$48</f>
        <v>0.0030855353561049363</v>
      </c>
      <c r="AA62" s="7">
        <f>'VA prix courants'!AA61/'VA prix courants'!AA$48</f>
        <v>0.0030766900648557223</v>
      </c>
    </row>
    <row r="63" spans="1:27" ht="14.25">
      <c r="A63" s="3" t="s">
        <v>55</v>
      </c>
      <c r="B63" s="7">
        <f>'VA prix courants'!B62/'VA prix courants'!B$48</f>
        <v>0.12555017459248302</v>
      </c>
      <c r="C63" s="7">
        <f>'VA prix courants'!C62/'VA prix courants'!C$48</f>
        <v>0.13684507866917</v>
      </c>
      <c r="D63" s="7">
        <f>'VA prix courants'!D62/'VA prix courants'!D$48</f>
        <v>0.137001632577941</v>
      </c>
      <c r="E63" s="7">
        <f>'VA prix courants'!E62/'VA prix courants'!E$48</f>
        <v>0.136367053308632</v>
      </c>
      <c r="F63" s="7">
        <f>'VA prix courants'!F62/'VA prix courants'!F$48</f>
        <v>0.13456298693423366</v>
      </c>
      <c r="G63" s="7">
        <f>'VA prix courants'!G62/'VA prix courants'!G$48</f>
        <v>0.12971821894997548</v>
      </c>
      <c r="H63" s="7">
        <f>'VA prix courants'!H62/'VA prix courants'!H$48</f>
        <v>0.13098565168554172</v>
      </c>
      <c r="I63" s="7">
        <f>'VA prix courants'!I62/'VA prix courants'!I$48</f>
        <v>0.13212345311390317</v>
      </c>
      <c r="J63" s="7">
        <f>'VA prix courants'!J62/'VA prix courants'!J$48</f>
        <v>0.13198416030236543</v>
      </c>
      <c r="K63" s="7">
        <f>'VA prix courants'!K62/'VA prix courants'!K$48</f>
        <v>0.13069716761743022</v>
      </c>
      <c r="L63" s="7">
        <f>'VA prix courants'!L62/'VA prix courants'!L$48</f>
        <v>0.1281254158021528</v>
      </c>
      <c r="M63" s="7">
        <f>'VA prix courants'!M62/'VA prix courants'!M$48</f>
        <v>0.1264021182168636</v>
      </c>
      <c r="N63" s="7">
        <f>'VA prix courants'!N62/'VA prix courants'!N$48</f>
        <v>0.1273712490499679</v>
      </c>
      <c r="O63" s="7">
        <f>'VA prix courants'!O62/'VA prix courants'!O$48</f>
        <v>0.1278303531001953</v>
      </c>
      <c r="P63" s="7">
        <f>'VA prix courants'!P62/'VA prix courants'!P$48</f>
        <v>0.12683285016112902</v>
      </c>
      <c r="Q63" s="7">
        <f>'VA prix courants'!Q62/'VA prix courants'!Q$48</f>
        <v>0.12260293328115902</v>
      </c>
      <c r="R63" s="7">
        <f>'VA prix courants'!R62/'VA prix courants'!R$48</f>
        <v>0.12019871711730044</v>
      </c>
      <c r="S63" s="7">
        <f>'VA prix courants'!S62/'VA prix courants'!S$48</f>
        <v>0.1161303518219479</v>
      </c>
      <c r="T63" s="7">
        <f>'VA prix courants'!T62/'VA prix courants'!T$48</f>
        <v>0.11591143418096975</v>
      </c>
      <c r="U63" s="7">
        <f>'VA prix courants'!U62/'VA prix courants'!U$48</f>
        <v>0.11374090704667897</v>
      </c>
      <c r="V63" s="7">
        <f>'VA prix courants'!V62/'VA prix courants'!V$48</f>
        <v>0.1095236212576078</v>
      </c>
      <c r="W63" s="7">
        <f>'VA prix courants'!W62/'VA prix courants'!W$48</f>
        <v>0.11377484411196574</v>
      </c>
      <c r="X63" s="7">
        <f>'VA prix courants'!X62/'VA prix courants'!X$48</f>
        <v>0.11398149231960526</v>
      </c>
      <c r="Y63" s="7">
        <f>'VA prix courants'!Y62/'VA prix courants'!Y$48</f>
        <v>0.11431207077564927</v>
      </c>
      <c r="Z63" s="7">
        <f>'VA prix courants'!Z62/'VA prix courants'!Z$48</f>
        <v>0.11307726057624765</v>
      </c>
      <c r="AA63" s="7">
        <f>'VA prix courants'!AA62/'VA prix courants'!AA$48</f>
        <v>0.11123313120491353</v>
      </c>
    </row>
    <row r="64" spans="1:27" ht="14.25">
      <c r="A64" s="3" t="s">
        <v>56</v>
      </c>
      <c r="B64" s="7">
        <f>'VA prix courants'!B63/'VA prix courants'!B$48</f>
        <v>0.0005624286792774514</v>
      </c>
      <c r="C64" s="7">
        <f>'VA prix courants'!C63/'VA prix courants'!C$48</f>
        <v>0.0005580301852267632</v>
      </c>
      <c r="D64" s="7">
        <f>'VA prix courants'!D63/'VA prix courants'!D$48</f>
        <v>0.0005591435384791687</v>
      </c>
      <c r="E64" s="7">
        <f>'VA prix courants'!E63/'VA prix courants'!E$48</f>
        <v>0.000577356843284114</v>
      </c>
      <c r="F64" s="7">
        <f>'VA prix courants'!F63/'VA prix courants'!F$48</f>
        <v>0.0005860286000140419</v>
      </c>
      <c r="G64" s="7">
        <f>'VA prix courants'!G63/'VA prix courants'!G$48</f>
        <v>0.0005757215143365757</v>
      </c>
      <c r="H64" s="7">
        <f>'VA prix courants'!H63/'VA prix courants'!H$48</f>
        <v>0.0005893137600135653</v>
      </c>
      <c r="I64" s="7">
        <f>'VA prix courants'!I63/'VA prix courants'!I$48</f>
        <v>0.000608754987851569</v>
      </c>
      <c r="J64" s="7">
        <f>'VA prix courants'!J63/'VA prix courants'!J$48</f>
        <v>0.0006328613606902995</v>
      </c>
      <c r="K64" s="7">
        <f>'VA prix courants'!K63/'VA prix courants'!K$48</f>
        <v>0.0006467430561030126</v>
      </c>
      <c r="L64" s="7">
        <f>'VA prix courants'!L63/'VA prix courants'!L$48</f>
        <v>0.000636166835206733</v>
      </c>
      <c r="M64" s="7">
        <f>'VA prix courants'!M63/'VA prix courants'!M$48</f>
        <v>0.0005990993877678121</v>
      </c>
      <c r="N64" s="7">
        <f>'VA prix courants'!N63/'VA prix courants'!N$48</f>
        <v>0.0005933394619035243</v>
      </c>
      <c r="O64" s="7">
        <f>'VA prix courants'!O63/'VA prix courants'!O$48</f>
        <v>0.0005974173776804714</v>
      </c>
      <c r="P64" s="7">
        <f>'VA prix courants'!P63/'VA prix courants'!P$48</f>
        <v>0.0006815795530432425</v>
      </c>
      <c r="Q64" s="7">
        <f>'VA prix courants'!Q63/'VA prix courants'!Q$48</f>
        <v>0.000630519564874939</v>
      </c>
      <c r="R64" s="7">
        <f>'VA prix courants'!R63/'VA prix courants'!R$48</f>
        <v>0.0005642304136699594</v>
      </c>
      <c r="S64" s="7">
        <f>'VA prix courants'!S63/'VA prix courants'!S$48</f>
        <v>0.0005415230645632593</v>
      </c>
      <c r="T64" s="7">
        <f>'VA prix courants'!T63/'VA prix courants'!T$48</f>
        <v>0.0004958447948719478</v>
      </c>
      <c r="U64" s="7">
        <f>'VA prix courants'!U63/'VA prix courants'!U$48</f>
        <v>0.00045356628215191454</v>
      </c>
      <c r="V64" s="7">
        <f>'VA prix courants'!V63/'VA prix courants'!V$48</f>
        <v>0.0004648298096488756</v>
      </c>
      <c r="W64" s="7">
        <f>'VA prix courants'!W63/'VA prix courants'!W$48</f>
        <v>0.00050165530792283</v>
      </c>
      <c r="X64" s="7">
        <f>'VA prix courants'!X63/'VA prix courants'!X$48</f>
        <v>0.0005171285708283061</v>
      </c>
      <c r="Y64" s="7">
        <f>'VA prix courants'!Y63/'VA prix courants'!Y$48</f>
        <v>0.0005635818177621118</v>
      </c>
      <c r="Z64" s="7">
        <f>'VA prix courants'!Z63/'VA prix courants'!Z$48</f>
        <v>0.0006022081800271966</v>
      </c>
      <c r="AA64" s="7">
        <f>'VA prix courants'!AA63/'VA prix courants'!AA$48</f>
        <v>0.00059487407017101</v>
      </c>
    </row>
    <row r="65" spans="1:27" ht="14.25">
      <c r="A65" s="3" t="s">
        <v>57</v>
      </c>
      <c r="B65" s="7">
        <f>'VA prix courants'!B64/'VA prix courants'!B$48</f>
        <v>0.0006023392228293477</v>
      </c>
      <c r="C65" s="7">
        <f>'VA prix courants'!C64/'VA prix courants'!C$48</f>
        <v>0.0006592296292031188</v>
      </c>
      <c r="D65" s="7">
        <f>'VA prix courants'!D64/'VA prix courants'!D$48</f>
        <v>0.0008083580671574637</v>
      </c>
      <c r="E65" s="7">
        <f>'VA prix courants'!E64/'VA prix courants'!E$48</f>
        <v>0.0007361887487262628</v>
      </c>
      <c r="F65" s="7">
        <f>'VA prix courants'!F64/'VA prix courants'!F$48</f>
        <v>0.0007267832187494582</v>
      </c>
      <c r="G65" s="7">
        <f>'VA prix courants'!G64/'VA prix courants'!G$48</f>
        <v>0.0007853413145915223</v>
      </c>
      <c r="H65" s="7">
        <f>'VA prix courants'!H64/'VA prix courants'!H$48</f>
        <v>0.0008304994909700854</v>
      </c>
      <c r="I65" s="7">
        <f>'VA prix courants'!I64/'VA prix courants'!I$48</f>
        <v>0.0008745773219159264</v>
      </c>
      <c r="J65" s="7">
        <f>'VA prix courants'!J64/'VA prix courants'!J$48</f>
        <v>0.0008466803942681765</v>
      </c>
      <c r="K65" s="7">
        <f>'VA prix courants'!K64/'VA prix courants'!K$48</f>
        <v>0.0008994648815020097</v>
      </c>
      <c r="L65" s="7">
        <f>'VA prix courants'!L64/'VA prix courants'!L$48</f>
        <v>0.0009352694746966865</v>
      </c>
      <c r="M65" s="7">
        <f>'VA prix courants'!M64/'VA prix courants'!M$48</f>
        <v>0.0010335649098801077</v>
      </c>
      <c r="N65" s="7">
        <f>'VA prix courants'!N64/'VA prix courants'!N$48</f>
        <v>0.001232010024354735</v>
      </c>
      <c r="O65" s="7">
        <f>'VA prix courants'!O64/'VA prix courants'!O$48</f>
        <v>0.0013329288544110557</v>
      </c>
      <c r="P65" s="7">
        <f>'VA prix courants'!P64/'VA prix courants'!P$48</f>
        <v>0.0012849098267418326</v>
      </c>
      <c r="Q65" s="7">
        <f>'VA prix courants'!Q64/'VA prix courants'!Q$48</f>
        <v>0.0013089903124574227</v>
      </c>
      <c r="R65" s="7">
        <f>'VA prix courants'!R64/'VA prix courants'!R$48</f>
        <v>0.001345921456861656</v>
      </c>
      <c r="S65" s="7">
        <f>'VA prix courants'!S64/'VA prix courants'!S$48</f>
        <v>0.0014499924723996222</v>
      </c>
      <c r="T65" s="7">
        <f>'VA prix courants'!T64/'VA prix courants'!T$48</f>
        <v>0.0014291315489757986</v>
      </c>
      <c r="U65" s="7">
        <f>'VA prix courants'!U64/'VA prix courants'!U$48</f>
        <v>0.0013233428956506957</v>
      </c>
      <c r="V65" s="7">
        <f>'VA prix courants'!V64/'VA prix courants'!V$48</f>
        <v>0.0013213499609968373</v>
      </c>
      <c r="W65" s="7">
        <f>'VA prix courants'!W64/'VA prix courants'!W$48</f>
        <v>0.0013583341642724024</v>
      </c>
      <c r="X65" s="7">
        <f>'VA prix courants'!X64/'VA prix courants'!X$48</f>
        <v>0.0014108861116613543</v>
      </c>
      <c r="Y65" s="7">
        <f>'VA prix courants'!Y64/'VA prix courants'!Y$48</f>
        <v>0.0013994215013439762</v>
      </c>
      <c r="Z65" s="7">
        <f>'VA prix courants'!Z64/'VA prix courants'!Z$48</f>
        <v>0.0014475862724403381</v>
      </c>
      <c r="AA65" s="7">
        <f>'VA prix courants'!AA64/'VA prix courants'!AA$48</f>
        <v>0.0015082330390125197</v>
      </c>
    </row>
    <row r="66" spans="1:27" ht="14.25">
      <c r="A66" s="3" t="s">
        <v>58</v>
      </c>
      <c r="B66" s="7">
        <f>'VA prix courants'!B65/'VA prix courants'!B$48</f>
        <v>0.0007222645939877157</v>
      </c>
      <c r="C66" s="7">
        <f>'VA prix courants'!C65/'VA prix courants'!C$48</f>
        <v>0.0008636849097982064</v>
      </c>
      <c r="D66" s="7">
        <f>'VA prix courants'!D65/'VA prix courants'!D$48</f>
        <v>0.0010781275962940878</v>
      </c>
      <c r="E66" s="7">
        <f>'VA prix courants'!E65/'VA prix courants'!E$48</f>
        <v>0.0011473741616958109</v>
      </c>
      <c r="F66" s="7">
        <f>'VA prix courants'!F65/'VA prix courants'!F$48</f>
        <v>0.001132715498379947</v>
      </c>
      <c r="G66" s="7">
        <f>'VA prix courants'!G65/'VA prix courants'!G$48</f>
        <v>0.0013722139321884134</v>
      </c>
      <c r="H66" s="7">
        <f>'VA prix courants'!H65/'VA prix courants'!H$48</f>
        <v>0.0015298404230678444</v>
      </c>
      <c r="I66" s="7">
        <f>'VA prix courants'!I65/'VA prix courants'!I$48</f>
        <v>0.0015902606516756687</v>
      </c>
      <c r="J66" s="7">
        <f>'VA prix courants'!J65/'VA prix courants'!J$48</f>
        <v>0.0018423536159541034</v>
      </c>
      <c r="K66" s="7">
        <f>'VA prix courants'!K65/'VA prix courants'!K$48</f>
        <v>0.0020680691396823504</v>
      </c>
      <c r="L66" s="7">
        <f>'VA prix courants'!L65/'VA prix courants'!L$48</f>
        <v>0.0022651670162651886</v>
      </c>
      <c r="M66" s="7">
        <f>'VA prix courants'!M65/'VA prix courants'!M$48</f>
        <v>0.0023321325771969463</v>
      </c>
      <c r="N66" s="7">
        <f>'VA prix courants'!N65/'VA prix courants'!N$48</f>
        <v>0.0024368042175094387</v>
      </c>
      <c r="O66" s="7">
        <f>'VA prix courants'!O65/'VA prix courants'!O$48</f>
        <v>0.0026947511108996376</v>
      </c>
      <c r="P66" s="7">
        <f>'VA prix courants'!P65/'VA prix courants'!P$48</f>
        <v>0.0025145274036596043</v>
      </c>
      <c r="Q66" s="7">
        <f>'VA prix courants'!Q65/'VA prix courants'!Q$48</f>
        <v>0.002658687058582534</v>
      </c>
      <c r="R66" s="7">
        <f>'VA prix courants'!R65/'VA prix courants'!R$48</f>
        <v>0.00302872614411599</v>
      </c>
      <c r="S66" s="7">
        <f>'VA prix courants'!S65/'VA prix courants'!S$48</f>
        <v>0.0032292395636579056</v>
      </c>
      <c r="T66" s="7">
        <f>'VA prix courants'!T65/'VA prix courants'!T$48</f>
        <v>0.003207907701033954</v>
      </c>
      <c r="U66" s="7">
        <f>'VA prix courants'!U65/'VA prix courants'!U$48</f>
        <v>0.0031722956928630407</v>
      </c>
      <c r="V66" s="7">
        <f>'VA prix courants'!V65/'VA prix courants'!V$48</f>
        <v>0.0029198805523989067</v>
      </c>
      <c r="W66" s="7">
        <f>'VA prix courants'!W65/'VA prix courants'!W$48</f>
        <v>0.002992810637875207</v>
      </c>
      <c r="X66" s="7">
        <f>'VA prix courants'!X65/'VA prix courants'!X$48</f>
        <v>0.00315420665934343</v>
      </c>
      <c r="Y66" s="7">
        <f>'VA prix courants'!Y65/'VA prix courants'!Y$48</f>
        <v>0.003207777677455587</v>
      </c>
      <c r="Z66" s="7">
        <f>'VA prix courants'!Z65/'VA prix courants'!Z$48</f>
        <v>0.003258927008295502</v>
      </c>
      <c r="AA66" s="7">
        <f>'VA prix courants'!AA65/'VA prix courants'!AA$48</f>
        <v>0.0034792900883518396</v>
      </c>
    </row>
    <row r="67" spans="1:27" ht="14.25">
      <c r="A67" s="3" t="s">
        <v>59</v>
      </c>
      <c r="B67" s="7">
        <f>'VA prix courants'!B66/'VA prix courants'!B$48</f>
        <v>0.0014101079586661097</v>
      </c>
      <c r="C67" s="7">
        <f>'VA prix courants'!C66/'VA prix courants'!C$48</f>
        <v>0.0013135986939788015</v>
      </c>
      <c r="D67" s="7">
        <f>'VA prix courants'!D66/'VA prix courants'!D$48</f>
        <v>0.0013051237140723393</v>
      </c>
      <c r="E67" s="7">
        <f>'VA prix courants'!E66/'VA prix courants'!E$48</f>
        <v>0.0013227773381389637</v>
      </c>
      <c r="F67" s="7">
        <f>'VA prix courants'!F66/'VA prix courants'!F$48</f>
        <v>0.0013262811602692813</v>
      </c>
      <c r="G67" s="7">
        <f>'VA prix courants'!G66/'VA prix courants'!G$48</f>
        <v>0.0013460899860527444</v>
      </c>
      <c r="H67" s="7">
        <f>'VA prix courants'!H66/'VA prix courants'!H$48</f>
        <v>0.0013149275355389051</v>
      </c>
      <c r="I67" s="7">
        <f>'VA prix courants'!I66/'VA prix courants'!I$48</f>
        <v>0.0013119929761540657</v>
      </c>
      <c r="J67" s="7">
        <f>'VA prix courants'!J66/'VA prix courants'!J$48</f>
        <v>0.0014171203094057096</v>
      </c>
      <c r="K67" s="7">
        <f>'VA prix courants'!K66/'VA prix courants'!K$48</f>
        <v>0.0013825254443696204</v>
      </c>
      <c r="L67" s="7">
        <f>'VA prix courants'!L66/'VA prix courants'!L$48</f>
        <v>0.0013657076242056462</v>
      </c>
      <c r="M67" s="7">
        <f>'VA prix courants'!M66/'VA prix courants'!M$48</f>
        <v>0.0013295719068193983</v>
      </c>
      <c r="N67" s="7">
        <f>'VA prix courants'!N66/'VA prix courants'!N$48</f>
        <v>0.0015145996407424432</v>
      </c>
      <c r="O67" s="7">
        <f>'VA prix courants'!O66/'VA prix courants'!O$48</f>
        <v>0.0013645781100399405</v>
      </c>
      <c r="P67" s="7">
        <f>'VA prix courants'!P66/'VA prix courants'!P$48</f>
        <v>0.0011630421913080581</v>
      </c>
      <c r="Q67" s="7">
        <f>'VA prix courants'!Q66/'VA prix courants'!Q$48</f>
        <v>0.001202900018705036</v>
      </c>
      <c r="R67" s="7">
        <f>'VA prix courants'!R66/'VA prix courants'!R$48</f>
        <v>0.0011762385783083435</v>
      </c>
      <c r="S67" s="7">
        <f>'VA prix courants'!S66/'VA prix courants'!S$48</f>
        <v>0.0011399490289266579</v>
      </c>
      <c r="T67" s="7">
        <f>'VA prix courants'!T66/'VA prix courants'!T$48</f>
        <v>0.0012174480895986181</v>
      </c>
      <c r="U67" s="7">
        <f>'VA prix courants'!U66/'VA prix courants'!U$48</f>
        <v>0.0013014546432258628</v>
      </c>
      <c r="V67" s="7">
        <f>'VA prix courants'!V66/'VA prix courants'!V$48</f>
        <v>0.001429732192851995</v>
      </c>
      <c r="W67" s="7">
        <f>'VA prix courants'!W66/'VA prix courants'!W$48</f>
        <v>0.00154643558057906</v>
      </c>
      <c r="X67" s="7">
        <f>'VA prix courants'!X66/'VA prix courants'!X$48</f>
        <v>0.0013080531594964974</v>
      </c>
      <c r="Y67" s="7">
        <f>'VA prix courants'!Y66/'VA prix courants'!Y$48</f>
        <v>0.0013437207708133722</v>
      </c>
      <c r="Z67" s="7">
        <f>'VA prix courants'!Z66/'VA prix courants'!Z$48</f>
        <v>0.0013746281529733826</v>
      </c>
      <c r="AA67" s="7">
        <f>'VA prix courants'!AA66/'VA prix courants'!AA$48</f>
        <v>0.0014134317821763876</v>
      </c>
    </row>
    <row r="68" spans="1:27" ht="14.25">
      <c r="A68" s="3" t="s">
        <v>60</v>
      </c>
      <c r="B68" s="7">
        <f>'VA prix courants'!B67/'VA prix courants'!B$48</f>
        <v>0.004943934727533045</v>
      </c>
      <c r="C68" s="7">
        <f>'VA prix courants'!C67/'VA prix courants'!C$48</f>
        <v>0.004924686488920811</v>
      </c>
      <c r="D68" s="7">
        <f>'VA prix courants'!D67/'VA prix courants'!D$48</f>
        <v>0.005853719566940596</v>
      </c>
      <c r="E68" s="7">
        <f>'VA prix courants'!E67/'VA prix courants'!E$48</f>
        <v>0.005952182651415974</v>
      </c>
      <c r="F68" s="7">
        <f>'VA prix courants'!F67/'VA prix courants'!F$48</f>
        <v>0.006009009979266755</v>
      </c>
      <c r="G68" s="7">
        <f>'VA prix courants'!G67/'VA prix courants'!G$48</f>
        <v>0.006095046454815599</v>
      </c>
      <c r="H68" s="7">
        <f>'VA prix courants'!H67/'VA prix courants'!H$48</f>
        <v>0.006931197695640266</v>
      </c>
      <c r="I68" s="7">
        <f>'VA prix courants'!I67/'VA prix courants'!I$48</f>
        <v>0.0079416009717729</v>
      </c>
      <c r="J68" s="7">
        <f>'VA prix courants'!J67/'VA prix courants'!J$48</f>
        <v>0.008381665184157337</v>
      </c>
      <c r="K68" s="7">
        <f>'VA prix courants'!K67/'VA prix courants'!K$48</f>
        <v>0.00921458483981622</v>
      </c>
      <c r="L68" s="7">
        <f>'VA prix courants'!L67/'VA prix courants'!L$48</f>
        <v>0.009681774585139715</v>
      </c>
      <c r="M68" s="7">
        <f>'VA prix courants'!M67/'VA prix courants'!M$48</f>
        <v>0.009381467678418793</v>
      </c>
      <c r="N68" s="7">
        <f>'VA prix courants'!N67/'VA prix courants'!N$48</f>
        <v>0.009882695045538226</v>
      </c>
      <c r="O68" s="7">
        <f>'VA prix courants'!O67/'VA prix courants'!O$48</f>
        <v>0.010065410614643616</v>
      </c>
      <c r="P68" s="7">
        <f>'VA prix courants'!P67/'VA prix courants'!P$48</f>
        <v>0.009693727826928615</v>
      </c>
      <c r="Q68" s="7">
        <f>'VA prix courants'!Q67/'VA prix courants'!Q$48</f>
        <v>0.009795942134559346</v>
      </c>
      <c r="R68" s="7">
        <f>'VA prix courants'!R67/'VA prix courants'!R$48</f>
        <v>0.009643222584477553</v>
      </c>
      <c r="S68" s="7">
        <f>'VA prix courants'!S67/'VA prix courants'!S$48</f>
        <v>0.00938536831325923</v>
      </c>
      <c r="T68" s="7">
        <f>'VA prix courants'!T67/'VA prix courants'!T$48</f>
        <v>0.009496103681210977</v>
      </c>
      <c r="U68" s="7">
        <f>'VA prix courants'!U67/'VA prix courants'!U$48</f>
        <v>0.009819320189236239</v>
      </c>
      <c r="V68" s="7">
        <f>'VA prix courants'!V67/'VA prix courants'!V$48</f>
        <v>0.010057379356662274</v>
      </c>
      <c r="W68" s="7">
        <f>'VA prix courants'!W67/'VA prix courants'!W$48</f>
        <v>0.010097610219236509</v>
      </c>
      <c r="X68" s="7">
        <f>'VA prix courants'!X67/'VA prix courants'!X$48</f>
        <v>0.010282057169268817</v>
      </c>
      <c r="Y68" s="7">
        <f>'VA prix courants'!Y67/'VA prix courants'!Y$48</f>
        <v>0.010340100990355334</v>
      </c>
      <c r="Z68" s="7">
        <f>'VA prix courants'!Z67/'VA prix courants'!Z$48</f>
        <v>0.010407179193287566</v>
      </c>
      <c r="AA68" s="7">
        <f>'VA prix courants'!AA67/'VA prix courants'!AA$48</f>
        <v>0.010354480270616329</v>
      </c>
    </row>
    <row r="69" spans="1:27" ht="14.25">
      <c r="A69" s="3" t="s">
        <v>61</v>
      </c>
      <c r="B69" s="7">
        <f>'VA prix courants'!B68/'VA prix courants'!B$48</f>
        <v>0.000381733370445403</v>
      </c>
      <c r="C69" s="7">
        <f>'VA prix courants'!C68/'VA prix courants'!C$48</f>
        <v>0.00038485699876722386</v>
      </c>
      <c r="D69" s="7">
        <f>'VA prix courants'!D68/'VA prix courants'!D$48</f>
        <v>0.0004065256304518648</v>
      </c>
      <c r="E69" s="7">
        <f>'VA prix courants'!E68/'VA prix courants'!E$48</f>
        <v>0.0004378485306701256</v>
      </c>
      <c r="F69" s="7">
        <f>'VA prix courants'!F68/'VA prix courants'!F$48</f>
        <v>0.0004365189092998676</v>
      </c>
      <c r="G69" s="7">
        <f>'VA prix courants'!G68/'VA prix courants'!G$48</f>
        <v>0.0004985014330738268</v>
      </c>
      <c r="H69" s="7">
        <f>'VA prix courants'!H68/'VA prix courants'!H$48</f>
        <v>0.0004276149487029159</v>
      </c>
      <c r="I69" s="7">
        <f>'VA prix courants'!I68/'VA prix courants'!I$48</f>
        <v>0.0004329454907759447</v>
      </c>
      <c r="J69" s="7">
        <f>'VA prix courants'!J68/'VA prix courants'!J$48</f>
        <v>0.00043275457908630873</v>
      </c>
      <c r="K69" s="7">
        <f>'VA prix courants'!K68/'VA prix courants'!K$48</f>
        <v>0.0003705534997461689</v>
      </c>
      <c r="L69" s="7">
        <f>'VA prix courants'!L68/'VA prix courants'!L$48</f>
        <v>0.00035413255286158665</v>
      </c>
      <c r="M69" s="7">
        <f>'VA prix courants'!M68/'VA prix courants'!M$48</f>
        <v>0.0003498469645179721</v>
      </c>
      <c r="N69" s="7">
        <f>'VA prix courants'!N68/'VA prix courants'!N$48</f>
        <v>0.00035410629585025117</v>
      </c>
      <c r="O69" s="7">
        <f>'VA prix courants'!O68/'VA prix courants'!O$48</f>
        <v>0.00040631615797844363</v>
      </c>
      <c r="P69" s="7">
        <f>'VA prix courants'!P68/'VA prix courants'!P$48</f>
        <v>0.00041845291894234327</v>
      </c>
      <c r="Q69" s="7">
        <f>'VA prix courants'!Q68/'VA prix courants'!Q$48</f>
        <v>0.0004127242968642778</v>
      </c>
      <c r="R69" s="7">
        <f>'VA prix courants'!R68/'VA prix courants'!R$48</f>
        <v>0.00037573259581094094</v>
      </c>
      <c r="S69" s="7">
        <f>'VA prix courants'!S68/'VA prix courants'!S$48</f>
        <v>0.0003580069149057103</v>
      </c>
      <c r="T69" s="7">
        <f>'VA prix courants'!T68/'VA prix courants'!T$48</f>
        <v>0.0003671096685529653</v>
      </c>
      <c r="U69" s="7">
        <f>'VA prix courants'!U68/'VA prix courants'!U$48</f>
        <v>0.0003557153708355671</v>
      </c>
      <c r="V69" s="7">
        <f>'VA prix courants'!V68/'VA prix courants'!V$48</f>
        <v>0.00035457420828379806</v>
      </c>
      <c r="W69" s="7">
        <f>'VA prix courants'!W68/'VA prix courants'!W$48</f>
        <v>0.00037199016477328496</v>
      </c>
      <c r="X69" s="7">
        <f>'VA prix courants'!X68/'VA prix courants'!X$48</f>
        <v>0.0003809433769726219</v>
      </c>
      <c r="Y69" s="7">
        <f>'VA prix courants'!Y68/'VA prix courants'!Y$48</f>
        <v>0.0004110531287812577</v>
      </c>
      <c r="Z69" s="7">
        <f>'VA prix courants'!Z68/'VA prix courants'!Z$48</f>
        <v>0.000439392239571312</v>
      </c>
      <c r="AA69" s="7">
        <f>'VA prix courants'!AA68/'VA prix courants'!AA$48</f>
        <v>0.0004548094113189149</v>
      </c>
    </row>
    <row r="70" spans="1:27" ht="14.25">
      <c r="A70" s="3" t="s">
        <v>62</v>
      </c>
      <c r="B70" s="7">
        <f>'VA prix courants'!B69/'VA prix courants'!B$48</f>
        <v>0.043244365541830844</v>
      </c>
      <c r="C70" s="7">
        <f>'VA prix courants'!C69/'VA prix courants'!C$48</f>
        <v>0.042156049168721975</v>
      </c>
      <c r="D70" s="7">
        <f>'VA prix courants'!D69/'VA prix courants'!D$48</f>
        <v>0.0398908398779128</v>
      </c>
      <c r="E70" s="7">
        <f>'VA prix courants'!E69/'VA prix courants'!E$48</f>
        <v>0.0401108474679872</v>
      </c>
      <c r="F70" s="7">
        <f>'VA prix courants'!F69/'VA prix courants'!F$48</f>
        <v>0.03979629192395682</v>
      </c>
      <c r="G70" s="7">
        <f>'VA prix courants'!G69/'VA prix courants'!G$48</f>
        <v>0.040110989600732394</v>
      </c>
      <c r="H70" s="7">
        <f>'VA prix courants'!H69/'VA prix courants'!H$48</f>
        <v>0.042096190381146974</v>
      </c>
      <c r="I70" s="7">
        <f>'VA prix courants'!I69/'VA prix courants'!I$48</f>
        <v>0.04119204833100098</v>
      </c>
      <c r="J70" s="7">
        <f>'VA prix courants'!J69/'VA prix courants'!J$48</f>
        <v>0.0417036654435645</v>
      </c>
      <c r="K70" s="7">
        <f>'VA prix courants'!K69/'VA prix courants'!K$48</f>
        <v>0.041556125519032504</v>
      </c>
      <c r="L70" s="7">
        <f>'VA prix courants'!L69/'VA prix courants'!L$48</f>
        <v>0.04260443623335878</v>
      </c>
      <c r="M70" s="7">
        <f>'VA prix courants'!M69/'VA prix courants'!M$48</f>
        <v>0.043068363671154686</v>
      </c>
      <c r="N70" s="7">
        <f>'VA prix courants'!N69/'VA prix courants'!N$48</f>
        <v>0.04290829059038393</v>
      </c>
      <c r="O70" s="7">
        <f>'VA prix courants'!O69/'VA prix courants'!O$48</f>
        <v>0.04559042978182037</v>
      </c>
      <c r="P70" s="7">
        <f>'VA prix courants'!P69/'VA prix courants'!P$48</f>
        <v>0.04561122163048443</v>
      </c>
      <c r="Q70" s="7">
        <f>'VA prix courants'!Q69/'VA prix courants'!Q$48</f>
        <v>0.04333129680419177</v>
      </c>
      <c r="R70" s="7">
        <f>'VA prix courants'!R69/'VA prix courants'!R$48</f>
        <v>0.04386145619442244</v>
      </c>
      <c r="S70" s="7">
        <f>'VA prix courants'!S69/'VA prix courants'!S$48</f>
        <v>0.04446420096316323</v>
      </c>
      <c r="T70" s="7">
        <f>'VA prix courants'!T69/'VA prix courants'!T$48</f>
        <v>0.04379697732498106</v>
      </c>
      <c r="U70" s="7">
        <f>'VA prix courants'!U69/'VA prix courants'!U$48</f>
        <v>0.040761345963258</v>
      </c>
      <c r="V70" s="7">
        <f>'VA prix courants'!V69/'VA prix courants'!V$48</f>
        <v>0.038673762105723535</v>
      </c>
      <c r="W70" s="7">
        <f>'VA prix courants'!W69/'VA prix courants'!W$48</f>
        <v>0.03739032570492619</v>
      </c>
      <c r="X70" s="7">
        <f>'VA prix courants'!X69/'VA prix courants'!X$48</f>
        <v>0.037781074234811786</v>
      </c>
      <c r="Y70" s="7">
        <f>'VA prix courants'!Y69/'VA prix courants'!Y$48</f>
        <v>0.038449940347256975</v>
      </c>
      <c r="Z70" s="7">
        <f>'VA prix courants'!Z69/'VA prix courants'!Z$48</f>
        <v>0.03815473838333096</v>
      </c>
      <c r="AA70" s="7">
        <f>'VA prix courants'!AA69/'VA prix courants'!AA$48</f>
        <v>0.039452817735246136</v>
      </c>
    </row>
    <row r="71" spans="1:27" ht="14.25">
      <c r="A71" s="3" t="s">
        <v>63</v>
      </c>
      <c r="B71" s="7">
        <f>'VA prix courants'!B70/'VA prix courants'!B$48</f>
        <v>0.02579112319764825</v>
      </c>
      <c r="C71" s="7">
        <f>'VA prix courants'!C70/'VA prix courants'!C$48</f>
        <v>0.024980559300163473</v>
      </c>
      <c r="D71" s="7">
        <f>'VA prix courants'!D70/'VA prix courants'!D$48</f>
        <v>0.02408059888954283</v>
      </c>
      <c r="E71" s="7">
        <f>'VA prix courants'!E70/'VA prix courants'!E$48</f>
        <v>0.02390288294816787</v>
      </c>
      <c r="F71" s="7">
        <f>'VA prix courants'!F70/'VA prix courants'!F$48</f>
        <v>0.024507466869769373</v>
      </c>
      <c r="G71" s="7">
        <f>'VA prix courants'!G70/'VA prix courants'!G$48</f>
        <v>0.024139468576112485</v>
      </c>
      <c r="H71" s="7">
        <f>'VA prix courants'!H70/'VA prix courants'!H$48</f>
        <v>0.02478547143635486</v>
      </c>
      <c r="I71" s="7">
        <f>'VA prix courants'!I70/'VA prix courants'!I$48</f>
        <v>0.024365997478116647</v>
      </c>
      <c r="J71" s="7">
        <f>'VA prix courants'!J70/'VA prix courants'!J$48</f>
        <v>0.02490375201494636</v>
      </c>
      <c r="K71" s="7">
        <f>'VA prix courants'!K70/'VA prix courants'!K$48</f>
        <v>0.02501462912283291</v>
      </c>
      <c r="L71" s="7">
        <f>'VA prix courants'!L70/'VA prix courants'!L$48</f>
        <v>0.02531815871917901</v>
      </c>
      <c r="M71" s="7">
        <f>'VA prix courants'!M70/'VA prix courants'!M$48</f>
        <v>0.025666455759612895</v>
      </c>
      <c r="N71" s="7">
        <f>'VA prix courants'!N70/'VA prix courants'!N$48</f>
        <v>0.026127584296637113</v>
      </c>
      <c r="O71" s="7">
        <f>'VA prix courants'!O70/'VA prix courants'!O$48</f>
        <v>0.0262792166227919</v>
      </c>
      <c r="P71" s="7">
        <f>'VA prix courants'!P70/'VA prix courants'!P$48</f>
        <v>0.02776227771245607</v>
      </c>
      <c r="Q71" s="7">
        <f>'VA prix courants'!Q70/'VA prix courants'!Q$48</f>
        <v>0.0264585479684569</v>
      </c>
      <c r="R71" s="7">
        <f>'VA prix courants'!R70/'VA prix courants'!R$48</f>
        <v>0.026760331383344896</v>
      </c>
      <c r="S71" s="7">
        <f>'VA prix courants'!S70/'VA prix courants'!S$48</f>
        <v>0.027357745221735855</v>
      </c>
      <c r="T71" s="7">
        <f>'VA prix courants'!T70/'VA prix courants'!T$48</f>
        <v>0.027520265805422953</v>
      </c>
      <c r="U71" s="7">
        <f>'VA prix courants'!U70/'VA prix courants'!U$48</f>
        <v>0.027325961397711256</v>
      </c>
      <c r="V71" s="7">
        <f>'VA prix courants'!V70/'VA prix courants'!V$48</f>
        <v>0.026342424392270154</v>
      </c>
      <c r="W71" s="7">
        <f>'VA prix courants'!W70/'VA prix courants'!W$48</f>
        <v>0.027499290803166376</v>
      </c>
      <c r="X71" s="7">
        <f>'VA prix courants'!X70/'VA prix courants'!X$48</f>
        <v>0.027279582575498368</v>
      </c>
      <c r="Y71" s="7">
        <f>'VA prix courants'!Y70/'VA prix courants'!Y$48</f>
        <v>0.02755111537334318</v>
      </c>
      <c r="Z71" s="7">
        <f>'VA prix courants'!Z70/'VA prix courants'!Z$48</f>
        <v>0.027378516870761226</v>
      </c>
      <c r="AA71" s="7">
        <f>'VA prix courants'!AA70/'VA prix courants'!AA$48</f>
        <v>0.02778134802384831</v>
      </c>
    </row>
    <row r="72" spans="1:27" ht="14.25">
      <c r="A72" s="3" t="s">
        <v>64</v>
      </c>
      <c r="B72" s="7">
        <f>'VA prix courants'!B71/'VA prix courants'!B$48</f>
        <v>0.01837861156514557</v>
      </c>
      <c r="C72" s="7">
        <f>'VA prix courants'!C71/'VA prix courants'!C$48</f>
        <v>0.01938206148875724</v>
      </c>
      <c r="D72" s="7">
        <f>'VA prix courants'!D71/'VA prix courants'!D$48</f>
        <v>0.019694601407352165</v>
      </c>
      <c r="E72" s="7">
        <f>'VA prix courants'!E71/'VA prix courants'!E$48</f>
        <v>0.02016568862719405</v>
      </c>
      <c r="F72" s="7">
        <f>'VA prix courants'!F71/'VA prix courants'!F$48</f>
        <v>0.0198015595589307</v>
      </c>
      <c r="G72" s="7">
        <f>'VA prix courants'!G71/'VA prix courants'!G$48</f>
        <v>0.02103050957557802</v>
      </c>
      <c r="H72" s="7">
        <f>'VA prix courants'!H71/'VA prix courants'!H$48</f>
        <v>0.02213592458634796</v>
      </c>
      <c r="I72" s="7">
        <f>'VA prix courants'!I71/'VA prix courants'!I$48</f>
        <v>0.021494120642905006</v>
      </c>
      <c r="J72" s="7">
        <f>'VA prix courants'!J71/'VA prix courants'!J$48</f>
        <v>0.021122189212192756</v>
      </c>
      <c r="K72" s="7">
        <f>'VA prix courants'!K71/'VA prix courants'!K$48</f>
        <v>0.022780757505816027</v>
      </c>
      <c r="L72" s="7">
        <f>'VA prix courants'!L71/'VA prix courants'!L$48</f>
        <v>0.02587142210539668</v>
      </c>
      <c r="M72" s="7">
        <f>'VA prix courants'!M71/'VA prix courants'!M$48</f>
        <v>0.027326288255485765</v>
      </c>
      <c r="N72" s="7">
        <f>'VA prix courants'!N71/'VA prix courants'!N$48</f>
        <v>0.02944113320883021</v>
      </c>
      <c r="O72" s="7">
        <f>'VA prix courants'!O71/'VA prix courants'!O$48</f>
        <v>0.03390513706173047</v>
      </c>
      <c r="P72" s="7">
        <f>'VA prix courants'!P71/'VA prix courants'!P$48</f>
        <v>0.03395701232724103</v>
      </c>
      <c r="Q72" s="7">
        <f>'VA prix courants'!Q71/'VA prix courants'!Q$48</f>
        <v>0.03519997160058375</v>
      </c>
      <c r="R72" s="7">
        <f>'VA prix courants'!R71/'VA prix courants'!R$48</f>
        <v>0.03628691876536717</v>
      </c>
      <c r="S72" s="7">
        <f>'VA prix courants'!S71/'VA prix courants'!S$48</f>
        <v>0.03742109181622409</v>
      </c>
      <c r="T72" s="7">
        <f>'VA prix courants'!T71/'VA prix courants'!T$48</f>
        <v>0.036756753648557315</v>
      </c>
      <c r="U72" s="7">
        <f>'VA prix courants'!U71/'VA prix courants'!U$48</f>
        <v>0.03798353911695451</v>
      </c>
      <c r="V72" s="7">
        <f>'VA prix courants'!V71/'VA prix courants'!V$48</f>
        <v>0.03868851489061416</v>
      </c>
      <c r="W72" s="7">
        <f>'VA prix courants'!W71/'VA prix courants'!W$48</f>
        <v>0.038505639177656314</v>
      </c>
      <c r="X72" s="7">
        <f>'VA prix courants'!X71/'VA prix courants'!X$48</f>
        <v>0.03885614941804278</v>
      </c>
      <c r="Y72" s="7">
        <f>'VA prix courants'!Y71/'VA prix courants'!Y$48</f>
        <v>0.03971776202427193</v>
      </c>
      <c r="Z72" s="7">
        <f>'VA prix courants'!Z71/'VA prix courants'!Z$48</f>
        <v>0.04087323223048191</v>
      </c>
      <c r="AA72" s="7">
        <f>'VA prix courants'!AA71/'VA prix courants'!AA$48</f>
        <v>0.042655604157825926</v>
      </c>
    </row>
    <row r="73" spans="1:27" ht="14.25">
      <c r="A73" s="3" t="s">
        <v>65</v>
      </c>
      <c r="B73" s="7">
        <f>'VA prix courants'!B72/'VA prix courants'!B$48</f>
        <v>0.011211892050375117</v>
      </c>
      <c r="C73" s="7">
        <f>'VA prix courants'!C72/'VA prix courants'!C$48</f>
        <v>0.01183385419266368</v>
      </c>
      <c r="D73" s="7">
        <f>'VA prix courants'!D72/'VA prix courants'!D$48</f>
        <v>0.011969426278451224</v>
      </c>
      <c r="E73" s="7">
        <f>'VA prix courants'!E72/'VA prix courants'!E$48</f>
        <v>0.01205643108378234</v>
      </c>
      <c r="F73" s="7">
        <f>'VA prix courants'!F72/'VA prix courants'!F$48</f>
        <v>0.012417834912230126</v>
      </c>
      <c r="G73" s="7">
        <f>'VA prix courants'!G72/'VA prix courants'!G$48</f>
        <v>0.011941313366471482</v>
      </c>
      <c r="H73" s="7">
        <f>'VA prix courants'!H72/'VA prix courants'!H$48</f>
        <v>0.012110598285087704</v>
      </c>
      <c r="I73" s="7">
        <f>'VA prix courants'!I72/'VA prix courants'!I$48</f>
        <v>0.012199736453385518</v>
      </c>
      <c r="J73" s="7">
        <f>'VA prix courants'!J72/'VA prix courants'!J$48</f>
        <v>0.012226877395327043</v>
      </c>
      <c r="K73" s="7">
        <f>'VA prix courants'!K72/'VA prix courants'!K$48</f>
        <v>0.01202494422592996</v>
      </c>
      <c r="L73" s="7">
        <f>'VA prix courants'!L72/'VA prix courants'!L$48</f>
        <v>0.011649273277641405</v>
      </c>
      <c r="M73" s="7">
        <f>'VA prix courants'!M72/'VA prix courants'!M$48</f>
        <v>0.011498240385301011</v>
      </c>
      <c r="N73" s="7">
        <f>'VA prix courants'!N72/'VA prix courants'!N$48</f>
        <v>0.011517104441610776</v>
      </c>
      <c r="O73" s="7">
        <f>'VA prix courants'!O72/'VA prix courants'!O$48</f>
        <v>0.011188593177669232</v>
      </c>
      <c r="P73" s="7">
        <f>'VA prix courants'!P72/'VA prix courants'!P$48</f>
        <v>0.012242837309100087</v>
      </c>
      <c r="Q73" s="7">
        <f>'VA prix courants'!Q72/'VA prix courants'!Q$48</f>
        <v>0.012047836534553985</v>
      </c>
      <c r="R73" s="7">
        <f>'VA prix courants'!R72/'VA prix courants'!R$48</f>
        <v>0.011150203406044074</v>
      </c>
      <c r="S73" s="7">
        <f>'VA prix courants'!S72/'VA prix courants'!S$48</f>
        <v>0.010743903556977057</v>
      </c>
      <c r="T73" s="7">
        <f>'VA prix courants'!T72/'VA prix courants'!T$48</f>
        <v>0.010900088968845801</v>
      </c>
      <c r="U73" s="7">
        <f>'VA prix courants'!U72/'VA prix courants'!U$48</f>
        <v>0.01103701578651641</v>
      </c>
      <c r="V73" s="7">
        <f>'VA prix courants'!V72/'VA prix courants'!V$48</f>
        <v>0.01115771074402002</v>
      </c>
      <c r="W73" s="7">
        <f>'VA prix courants'!W72/'VA prix courants'!W$48</f>
        <v>0.011409450443953351</v>
      </c>
      <c r="X73" s="7">
        <f>'VA prix courants'!X72/'VA prix courants'!X$48</f>
        <v>0.011478348430006063</v>
      </c>
      <c r="Y73" s="7">
        <f>'VA prix courants'!Y72/'VA prix courants'!Y$48</f>
        <v>0.011737440562754888</v>
      </c>
      <c r="Z73" s="7">
        <f>'VA prix courants'!Z72/'VA prix courants'!Z$48</f>
        <v>0.011535171744556543</v>
      </c>
      <c r="AA73" s="7">
        <f>'VA prix courants'!AA72/'VA prix courants'!AA$48</f>
        <v>0.01156041026800284</v>
      </c>
    </row>
    <row r="74" spans="1:27" ht="14.25">
      <c r="A74" s="3" t="s">
        <v>66</v>
      </c>
      <c r="B74" s="7">
        <f>'VA prix courants'!B73/'VA prix courants'!B$48</f>
        <v>0.005552861127453482</v>
      </c>
      <c r="C74" s="7">
        <f>'VA prix courants'!C73/'VA prix courants'!C$48</f>
        <v>0.005657260789035366</v>
      </c>
      <c r="D74" s="7">
        <f>'VA prix courants'!D73/'VA prix courants'!D$48</f>
        <v>0.005642050588232428</v>
      </c>
      <c r="E74" s="7">
        <f>'VA prix courants'!E73/'VA prix courants'!E$48</f>
        <v>0.005677638549157127</v>
      </c>
      <c r="F74" s="7">
        <f>'VA prix courants'!F73/'VA prix courants'!F$48</f>
        <v>0.004766350980845867</v>
      </c>
      <c r="G74" s="7">
        <f>'VA prix courants'!G73/'VA prix courants'!G$48</f>
        <v>0.005322374468810914</v>
      </c>
      <c r="H74" s="7">
        <f>'VA prix courants'!H73/'VA prix courants'!H$48</f>
        <v>0.006183424241998903</v>
      </c>
      <c r="I74" s="7">
        <f>'VA prix courants'!I73/'VA prix courants'!I$48</f>
        <v>0.006717436548188541</v>
      </c>
      <c r="J74" s="7">
        <f>'VA prix courants'!J73/'VA prix courants'!J$48</f>
        <v>0.006729952802735698</v>
      </c>
      <c r="K74" s="7">
        <f>'VA prix courants'!K73/'VA prix courants'!K$48</f>
        <v>0.007580372911119271</v>
      </c>
      <c r="L74" s="7">
        <f>'VA prix courants'!L73/'VA prix courants'!L$48</f>
        <v>0.009562535137747142</v>
      </c>
      <c r="M74" s="7">
        <f>'VA prix courants'!M73/'VA prix courants'!M$48</f>
        <v>0.010972657600371149</v>
      </c>
      <c r="N74" s="7">
        <f>'VA prix courants'!N73/'VA prix courants'!N$48</f>
        <v>0.013535025250839605</v>
      </c>
      <c r="O74" s="7">
        <f>'VA prix courants'!O73/'VA prix courants'!O$48</f>
        <v>0.016045655881303668</v>
      </c>
      <c r="P74" s="7">
        <f>'VA prix courants'!P73/'VA prix courants'!P$48</f>
        <v>0.015742221279193037</v>
      </c>
      <c r="Q74" s="7">
        <f>'VA prix courants'!Q73/'VA prix courants'!Q$48</f>
        <v>0.01706871929726296</v>
      </c>
      <c r="R74" s="7">
        <f>'VA prix courants'!R73/'VA prix courants'!R$48</f>
        <v>0.01858275772830165</v>
      </c>
      <c r="S74" s="7">
        <f>'VA prix courants'!S73/'VA prix courants'!S$48</f>
        <v>0.01442140387963455</v>
      </c>
      <c r="T74" s="7">
        <f>'VA prix courants'!T73/'VA prix courants'!T$48</f>
        <v>0.01565118754077417</v>
      </c>
      <c r="U74" s="7">
        <f>'VA prix courants'!U73/'VA prix courants'!U$48</f>
        <v>0.016109587017039354</v>
      </c>
      <c r="V74" s="7">
        <f>'VA prix courants'!V73/'VA prix courants'!V$48</f>
        <v>0.01512062879959829</v>
      </c>
      <c r="W74" s="7">
        <f>'VA prix courants'!W73/'VA prix courants'!W$48</f>
        <v>0.015817562882763384</v>
      </c>
      <c r="X74" s="7">
        <f>'VA prix courants'!X73/'VA prix courants'!X$48</f>
        <v>0.016725230051682843</v>
      </c>
      <c r="Y74" s="7">
        <f>'VA prix courants'!Y73/'VA prix courants'!Y$48</f>
        <v>0.01694021751993611</v>
      </c>
      <c r="Z74" s="7">
        <f>'VA prix courants'!Z73/'VA prix courants'!Z$48</f>
        <v>0.016820133582672408</v>
      </c>
      <c r="AA74" s="7">
        <f>'VA prix courants'!AA73/'VA prix courants'!AA$48</f>
        <v>0.016432408675382107</v>
      </c>
    </row>
    <row r="75" spans="1:27" ht="14.25">
      <c r="A75" s="3" t="s">
        <v>67</v>
      </c>
      <c r="B75" s="7">
        <f>'VA prix courants'!B74/'VA prix courants'!B$48</f>
        <v>0.002601547469975066</v>
      </c>
      <c r="C75" s="7">
        <f>'VA prix courants'!C74/'VA prix courants'!C$48</f>
        <v>0.002609063743747554</v>
      </c>
      <c r="D75" s="7">
        <f>'VA prix courants'!D74/'VA prix courants'!D$48</f>
        <v>0.0027440331536711434</v>
      </c>
      <c r="E75" s="7">
        <f>'VA prix courants'!E74/'VA prix courants'!E$48</f>
        <v>0.002909146831266215</v>
      </c>
      <c r="F75" s="7">
        <f>'VA prix courants'!F74/'VA prix courants'!F$48</f>
        <v>0.0029793622188225856</v>
      </c>
      <c r="G75" s="7">
        <f>'VA prix courants'!G74/'VA prix courants'!G$48</f>
        <v>0.0028362543203326656</v>
      </c>
      <c r="H75" s="7">
        <f>'VA prix courants'!H74/'VA prix courants'!H$48</f>
        <v>0.0030074950612452886</v>
      </c>
      <c r="I75" s="7">
        <f>'VA prix courants'!I74/'VA prix courants'!I$48</f>
        <v>0.0031506016865418774</v>
      </c>
      <c r="J75" s="7">
        <f>'VA prix courants'!J74/'VA prix courants'!J$48</f>
        <v>0.003345687151389658</v>
      </c>
      <c r="K75" s="7">
        <f>'VA prix courants'!K74/'VA prix courants'!K$48</f>
        <v>0.0034035112162688957</v>
      </c>
      <c r="L75" s="7">
        <f>'VA prix courants'!L74/'VA prix courants'!L$48</f>
        <v>0.003356059747282175</v>
      </c>
      <c r="M75" s="7">
        <f>'VA prix courants'!M74/'VA prix courants'!M$48</f>
        <v>0.0034026588730342545</v>
      </c>
      <c r="N75" s="7">
        <f>'VA prix courants'!N74/'VA prix courants'!N$48</f>
        <v>0.0035695666050590113</v>
      </c>
      <c r="O75" s="7">
        <f>'VA prix courants'!O74/'VA prix courants'!O$48</f>
        <v>0.0036818634048269207</v>
      </c>
      <c r="P75" s="7">
        <f>'VA prix courants'!P74/'VA prix courants'!P$48</f>
        <v>0.003647041630179643</v>
      </c>
      <c r="Q75" s="7">
        <f>'VA prix courants'!Q74/'VA prix courants'!Q$48</f>
        <v>0.003454069943795689</v>
      </c>
      <c r="R75" s="7">
        <f>'VA prix courants'!R74/'VA prix courants'!R$48</f>
        <v>0.0035031936181816425</v>
      </c>
      <c r="S75" s="7">
        <f>'VA prix courants'!S74/'VA prix courants'!S$48</f>
        <v>0.0034862051511994714</v>
      </c>
      <c r="T75" s="7">
        <f>'VA prix courants'!T74/'VA prix courants'!T$48</f>
        <v>0.003588706204685504</v>
      </c>
      <c r="U75" s="7">
        <f>'VA prix courants'!U74/'VA prix courants'!U$48</f>
        <v>0.0036425387387672087</v>
      </c>
      <c r="V75" s="7">
        <f>'VA prix courants'!V74/'VA prix courants'!V$48</f>
        <v>0.003544141913048257</v>
      </c>
      <c r="W75" s="7">
        <f>'VA prix courants'!W74/'VA prix courants'!W$48</f>
        <v>0.0036686539637339533</v>
      </c>
      <c r="X75" s="7">
        <f>'VA prix courants'!X74/'VA prix courants'!X$48</f>
        <v>0.0038221894077182113</v>
      </c>
      <c r="Y75" s="7">
        <f>'VA prix courants'!Y74/'VA prix courants'!Y$48</f>
        <v>0.00390515082369875</v>
      </c>
      <c r="Z75" s="7">
        <f>'VA prix courants'!Z74/'VA prix courants'!Z$48</f>
        <v>0.004102983136741809</v>
      </c>
      <c r="AA75" s="7">
        <f>'VA prix courants'!AA74/'VA prix courants'!AA$48</f>
        <v>0.004302885548305031</v>
      </c>
    </row>
    <row r="76" spans="1:27" ht="14.25">
      <c r="A76" s="3" t="s">
        <v>68</v>
      </c>
      <c r="B76" s="7">
        <f>'VA prix courants'!B75/'VA prix courants'!B$48</f>
        <v>0.00235736985643183</v>
      </c>
      <c r="C76" s="7">
        <f>'VA prix courants'!C75/'VA prix courants'!C$48</f>
        <v>0.002443492978571953</v>
      </c>
      <c r="D76" s="7">
        <f>'VA prix courants'!D75/'VA prix courants'!D$48</f>
        <v>0.0024783033356072545</v>
      </c>
      <c r="E76" s="7">
        <f>'VA prix courants'!E75/'VA prix courants'!E$48</f>
        <v>0.002622905361241953</v>
      </c>
      <c r="F76" s="7">
        <f>'VA prix courants'!F75/'VA prix courants'!F$48</f>
        <v>0.002567200368745673</v>
      </c>
      <c r="G76" s="7">
        <f>'VA prix courants'!G75/'VA prix courants'!G$48</f>
        <v>0.002856881243734376</v>
      </c>
      <c r="H76" s="7">
        <f>'VA prix courants'!H75/'VA prix courants'!H$48</f>
        <v>0.0030554134371249464</v>
      </c>
      <c r="I76" s="7">
        <f>'VA prix courants'!I75/'VA prix courants'!I$48</f>
        <v>0.0031599991892748997</v>
      </c>
      <c r="J76" s="7">
        <f>'VA prix courants'!J75/'VA prix courants'!J$48</f>
        <v>0.003897093642145528</v>
      </c>
      <c r="K76" s="7">
        <f>'VA prix courants'!K75/'VA prix courants'!K$48</f>
        <v>0.004555550017302522</v>
      </c>
      <c r="L76" s="7">
        <f>'VA prix courants'!L75/'VA prix courants'!L$48</f>
        <v>0.0049405961408205456</v>
      </c>
      <c r="M76" s="7">
        <f>'VA prix courants'!M75/'VA prix courants'!M$48</f>
        <v>0.0057105566953361865</v>
      </c>
      <c r="N76" s="7">
        <f>'VA prix courants'!N75/'VA prix courants'!N$48</f>
        <v>0.006480887854248493</v>
      </c>
      <c r="O76" s="7">
        <f>'VA prix courants'!O75/'VA prix courants'!O$48</f>
        <v>0.0070685059979645444</v>
      </c>
      <c r="P76" s="7">
        <f>'VA prix courants'!P75/'VA prix courants'!P$48</f>
        <v>0.006509685521909993</v>
      </c>
      <c r="Q76" s="7">
        <f>'VA prix courants'!Q75/'VA prix courants'!Q$48</f>
        <v>0.007027270729615505</v>
      </c>
      <c r="R76" s="7">
        <f>'VA prix courants'!R75/'VA prix courants'!R$48</f>
        <v>0.007179902787738131</v>
      </c>
      <c r="S76" s="7">
        <f>'VA prix courants'!S75/'VA prix courants'!S$48</f>
        <v>0.007258557966197528</v>
      </c>
      <c r="T76" s="7">
        <f>'VA prix courants'!T75/'VA prix courants'!T$48</f>
        <v>0.007000744904352591</v>
      </c>
      <c r="U76" s="7">
        <f>'VA prix courants'!U75/'VA prix courants'!U$48</f>
        <v>0.007512548535115156</v>
      </c>
      <c r="V76" s="7">
        <f>'VA prix courants'!V75/'VA prix courants'!V$48</f>
        <v>0.007328699579869568</v>
      </c>
      <c r="W76" s="7">
        <f>'VA prix courants'!W75/'VA prix courants'!W$48</f>
        <v>0.007011579812277336</v>
      </c>
      <c r="X76" s="7">
        <f>'VA prix courants'!X75/'VA prix courants'!X$48</f>
        <v>0.0067725684752660675</v>
      </c>
      <c r="Y76" s="7">
        <f>'VA prix courants'!Y75/'VA prix courants'!Y$48</f>
        <v>0.007196242184000441</v>
      </c>
      <c r="Z76" s="7">
        <f>'VA prix courants'!Z75/'VA prix courants'!Z$48</f>
        <v>0.00793832216333329</v>
      </c>
      <c r="AA76" s="7">
        <f>'VA prix courants'!AA75/'VA prix courants'!AA$48</f>
        <v>0.007567842360331704</v>
      </c>
    </row>
    <row r="77" spans="1:27" ht="14.25">
      <c r="A77" s="3" t="s">
        <v>69</v>
      </c>
      <c r="B77" s="7">
        <f>'VA prix courants'!B76/'VA prix courants'!B$48</f>
        <v>0.016753968289846127</v>
      </c>
      <c r="C77" s="7">
        <f>'VA prix courants'!C76/'VA prix courants'!C$48</f>
        <v>0.01575502107210467</v>
      </c>
      <c r="D77" s="7">
        <f>'VA prix courants'!D76/'VA prix courants'!D$48</f>
        <v>0.016228351084398056</v>
      </c>
      <c r="E77" s="7">
        <f>'VA prix courants'!E76/'VA prix courants'!E$48</f>
        <v>0.017543012626104363</v>
      </c>
      <c r="F77" s="7">
        <f>'VA prix courants'!F76/'VA prix courants'!F$48</f>
        <v>0.01797371379433988</v>
      </c>
      <c r="G77" s="7">
        <f>'VA prix courants'!G76/'VA prix courants'!G$48</f>
        <v>0.01872024180198897</v>
      </c>
      <c r="H77" s="7">
        <f>'VA prix courants'!H76/'VA prix courants'!H$48</f>
        <v>0.01917403424549458</v>
      </c>
      <c r="I77" s="7">
        <f>'VA prix courants'!I76/'VA prix courants'!I$48</f>
        <v>0.019026133235965047</v>
      </c>
      <c r="J77" s="7">
        <f>'VA prix courants'!J76/'VA prix courants'!J$48</f>
        <v>0.01901193503155481</v>
      </c>
      <c r="K77" s="7">
        <f>'VA prix courants'!K76/'VA prix courants'!K$48</f>
        <v>0.018884128127697585</v>
      </c>
      <c r="L77" s="7">
        <f>'VA prix courants'!L76/'VA prix courants'!L$48</f>
        <v>0.01860689981405053</v>
      </c>
      <c r="M77" s="7">
        <f>'VA prix courants'!M76/'VA prix courants'!M$48</f>
        <v>0.01912695310913402</v>
      </c>
      <c r="N77" s="7">
        <f>'VA prix courants'!N76/'VA prix courants'!N$48</f>
        <v>0.019890308180653883</v>
      </c>
      <c r="O77" s="7">
        <f>'VA prix courants'!O76/'VA prix courants'!O$48</f>
        <v>0.019638470768252307</v>
      </c>
      <c r="P77" s="7">
        <f>'VA prix courants'!P76/'VA prix courants'!P$48</f>
        <v>0.017537216763984932</v>
      </c>
      <c r="Q77" s="7">
        <f>'VA prix courants'!Q76/'VA prix courants'!Q$48</f>
        <v>0.017426338221742835</v>
      </c>
      <c r="R77" s="7">
        <f>'VA prix courants'!R76/'VA prix courants'!R$48</f>
        <v>0.016717857528924268</v>
      </c>
      <c r="S77" s="7">
        <f>'VA prix courants'!S76/'VA prix courants'!S$48</f>
        <v>0.015172960532810559</v>
      </c>
      <c r="T77" s="7">
        <f>'VA prix courants'!T76/'VA prix courants'!T$48</f>
        <v>0.015441349284874228</v>
      </c>
      <c r="U77" s="7">
        <f>'VA prix courants'!U76/'VA prix courants'!U$48</f>
        <v>0.015138332296108113</v>
      </c>
      <c r="V77" s="7">
        <f>'VA prix courants'!V76/'VA prix courants'!V$48</f>
        <v>0.014583401064097301</v>
      </c>
      <c r="W77" s="7">
        <f>'VA prix courants'!W76/'VA prix courants'!W$48</f>
        <v>0.014682886597300644</v>
      </c>
      <c r="X77" s="7">
        <f>'VA prix courants'!X76/'VA prix courants'!X$48</f>
        <v>0.01545870774882498</v>
      </c>
      <c r="Y77" s="7">
        <f>'VA prix courants'!Y76/'VA prix courants'!Y$48</f>
        <v>0.014992445154686587</v>
      </c>
      <c r="Z77" s="7">
        <f>'VA prix courants'!Z76/'VA prix courants'!Z$48</f>
        <v>0.014989999521234669</v>
      </c>
      <c r="AA77" s="7">
        <f>'VA prix courants'!AA76/'VA prix courants'!AA$48</f>
        <v>0.015793339816396187</v>
      </c>
    </row>
    <row r="78" spans="1:27" ht="14.25">
      <c r="A78" s="3" t="s">
        <v>70</v>
      </c>
      <c r="B78" s="7">
        <f>'VA prix courants'!B77/'VA prix courants'!B$48</f>
        <v>0.03041093006419915</v>
      </c>
      <c r="C78" s="7">
        <f>'VA prix courants'!C77/'VA prix courants'!C$48</f>
        <v>0.03206863316379311</v>
      </c>
      <c r="D78" s="7">
        <f>'VA prix courants'!D77/'VA prix courants'!D$48</f>
        <v>0.03189334069669688</v>
      </c>
      <c r="E78" s="7">
        <f>'VA prix courants'!E77/'VA prix courants'!E$48</f>
        <v>0.031466378009269706</v>
      </c>
      <c r="F78" s="7">
        <f>'VA prix courants'!F77/'VA prix courants'!F$48</f>
        <v>0.03218353234940168</v>
      </c>
      <c r="G78" s="7">
        <f>'VA prix courants'!G77/'VA prix courants'!G$48</f>
        <v>0.03384495956259195</v>
      </c>
      <c r="H78" s="7">
        <f>'VA prix courants'!H77/'VA prix courants'!H$48</f>
        <v>0.030650228195840755</v>
      </c>
      <c r="I78" s="7">
        <f>'VA prix courants'!I77/'VA prix courants'!I$48</f>
        <v>0.030985293619385193</v>
      </c>
      <c r="J78" s="7">
        <f>'VA prix courants'!J77/'VA prix courants'!J$48</f>
        <v>0.0319025775196327</v>
      </c>
      <c r="K78" s="7">
        <f>'VA prix courants'!K77/'VA prix courants'!K$48</f>
        <v>0.03161487915277152</v>
      </c>
      <c r="L78" s="7">
        <f>'VA prix courants'!L77/'VA prix courants'!L$48</f>
        <v>0.031010145058564788</v>
      </c>
      <c r="M78" s="7">
        <f>'VA prix courants'!M77/'VA prix courants'!M$48</f>
        <v>0.031314823456354425</v>
      </c>
      <c r="N78" s="7">
        <f>'VA prix courants'!N77/'VA prix courants'!N$48</f>
        <v>0.03152799506680865</v>
      </c>
      <c r="O78" s="7">
        <f>'VA prix courants'!O77/'VA prix courants'!O$48</f>
        <v>0.03000035094072568</v>
      </c>
      <c r="P78" s="7">
        <f>'VA prix courants'!P77/'VA prix courants'!P$48</f>
        <v>0.026578720728810463</v>
      </c>
      <c r="Q78" s="7">
        <f>'VA prix courants'!Q77/'VA prix courants'!Q$48</f>
        <v>0.03185928197926181</v>
      </c>
      <c r="R78" s="7">
        <f>'VA prix courants'!R77/'VA prix courants'!R$48</f>
        <v>0.03325706024064482</v>
      </c>
      <c r="S78" s="7">
        <f>'VA prix courants'!S77/'VA prix courants'!S$48</f>
        <v>0.0327722022629905</v>
      </c>
      <c r="T78" s="7">
        <f>'VA prix courants'!T77/'VA prix courants'!T$48</f>
        <v>0.03195227291091534</v>
      </c>
      <c r="U78" s="7">
        <f>'VA prix courants'!U77/'VA prix courants'!U$48</f>
        <v>0.030067246131397298</v>
      </c>
      <c r="V78" s="7">
        <f>'VA prix courants'!V77/'VA prix courants'!V$48</f>
        <v>0.029574181939539267</v>
      </c>
      <c r="W78" s="7">
        <f>'VA prix courants'!W77/'VA prix courants'!W$48</f>
        <v>0.029064200284915475</v>
      </c>
      <c r="X78" s="7">
        <f>'VA prix courants'!X77/'VA prix courants'!X$48</f>
        <v>0.029051790891574076</v>
      </c>
      <c r="Y78" s="7">
        <f>'VA prix courants'!Y77/'VA prix courants'!Y$48</f>
        <v>0.0275993284646877</v>
      </c>
      <c r="Z78" s="7">
        <f>'VA prix courants'!Z77/'VA prix courants'!Z$48</f>
        <v>0.027531364488332058</v>
      </c>
      <c r="AA78" s="7">
        <f>'VA prix courants'!AA77/'VA prix courants'!AA$48</f>
        <v>0.027540986383126104</v>
      </c>
    </row>
    <row r="79" spans="1:27" ht="16.5" customHeight="1">
      <c r="A79" s="3" t="s">
        <v>71</v>
      </c>
      <c r="B79" s="7">
        <f>'VA prix courants'!B78/'VA prix courants'!B$48</f>
        <v>0.13230442057704964</v>
      </c>
      <c r="C79" s="7">
        <f>'VA prix courants'!C78/'VA prix courants'!C$48</f>
        <v>0.13940073851914433</v>
      </c>
      <c r="D79" s="7">
        <f>'VA prix courants'!D78/'VA prix courants'!D$48</f>
        <v>0.15868406887065775</v>
      </c>
      <c r="E79" s="7">
        <f>'VA prix courants'!E78/'VA prix courants'!E$48</f>
        <v>0.15600561496588755</v>
      </c>
      <c r="F79" s="7">
        <f>'VA prix courants'!F78/'VA prix courants'!F$48</f>
        <v>0.15731848532989479</v>
      </c>
      <c r="G79" s="7">
        <f>'VA prix courants'!G78/'VA prix courants'!G$48</f>
        <v>0.16648068406416777</v>
      </c>
      <c r="H79" s="7">
        <f>'VA prix courants'!H78/'VA prix courants'!H$48</f>
        <v>0.15556155734927268</v>
      </c>
      <c r="I79" s="7">
        <f>'VA prix courants'!I78/'VA prix courants'!I$48</f>
        <v>0.15307856347842927</v>
      </c>
      <c r="J79" s="7">
        <f>'VA prix courants'!J78/'VA prix courants'!J$48</f>
        <v>0.14333759794602746</v>
      </c>
      <c r="K79" s="7">
        <f>'VA prix courants'!K78/'VA prix courants'!K$48</f>
        <v>0.141628545161898</v>
      </c>
      <c r="L79" s="7">
        <f>'VA prix courants'!L78/'VA prix courants'!L$48</f>
        <v>0.14161367308320558</v>
      </c>
      <c r="M79" s="7">
        <f>'VA prix courants'!M78/'VA prix courants'!M$48</f>
        <v>0.14137937726157196</v>
      </c>
      <c r="N79" s="7">
        <f>'VA prix courants'!N78/'VA prix courants'!N$48</f>
        <v>0.1338053892067766</v>
      </c>
      <c r="O79" s="7">
        <f>'VA prix courants'!O78/'VA prix courants'!O$48</f>
        <v>0.12112428490444616</v>
      </c>
      <c r="P79" s="7">
        <f>'VA prix courants'!P78/'VA prix courants'!P$48</f>
        <v>0.11610757019282732</v>
      </c>
      <c r="Q79" s="7">
        <f>'VA prix courants'!Q78/'VA prix courants'!Q$48</f>
        <v>0.11744190990421036</v>
      </c>
      <c r="R79" s="7">
        <f>'VA prix courants'!R78/'VA prix courants'!R$48</f>
        <v>0.1127920333365882</v>
      </c>
      <c r="S79" s="7">
        <f>'VA prix courants'!S78/'VA prix courants'!S$48</f>
        <v>0.12263791184924237</v>
      </c>
      <c r="T79" s="7">
        <f>'VA prix courants'!T78/'VA prix courants'!T$48</f>
        <v>0.12216594446976</v>
      </c>
      <c r="U79" s="7">
        <f>'VA prix courants'!U78/'VA prix courants'!U$48</f>
        <v>0.12604443965636025</v>
      </c>
      <c r="V79" s="7">
        <f>'VA prix courants'!V78/'VA prix courants'!V$48</f>
        <v>0.13106690227930917</v>
      </c>
      <c r="W79" s="7">
        <f>'VA prix courants'!W78/'VA prix courants'!W$48</f>
        <v>0.11462870164031236</v>
      </c>
      <c r="X79" s="7">
        <f>'VA prix courants'!X78/'VA prix courants'!X$48</f>
        <v>0.1096756766490789</v>
      </c>
      <c r="Y79" s="7">
        <f>'VA prix courants'!Y78/'VA prix courants'!Y$48</f>
        <v>0.1094009830211024</v>
      </c>
      <c r="Z79" s="7">
        <f>'VA prix courants'!Z78/'VA prix courants'!Z$48</f>
        <v>0.10813547343817102</v>
      </c>
      <c r="AA79" s="7">
        <f>'VA prix courants'!AA78/'VA prix courants'!AA$48</f>
        <v>0.104511640543459</v>
      </c>
    </row>
    <row r="81" ht="14.25">
      <c r="A81" s="1" t="s">
        <v>73</v>
      </c>
    </row>
    <row r="82" spans="1:2" ht="14.25">
      <c r="A82" s="1" t="s">
        <v>72</v>
      </c>
      <c r="B82" s="1" t="s">
        <v>74</v>
      </c>
    </row>
    <row r="84" spans="1:2" ht="14.25">
      <c r="A84" s="1" t="s">
        <v>5</v>
      </c>
      <c r="B84" s="1" t="s">
        <v>6</v>
      </c>
    </row>
    <row r="85" spans="1:2" ht="14.25">
      <c r="A85" s="1" t="s">
        <v>7</v>
      </c>
      <c r="B85" s="1" t="s">
        <v>76</v>
      </c>
    </row>
    <row r="86" spans="1:2" ht="14.25">
      <c r="A86" s="1" t="s">
        <v>9</v>
      </c>
      <c r="B86" s="1" t="s">
        <v>10</v>
      </c>
    </row>
    <row r="88" spans="1:27" ht="14.25">
      <c r="A88" s="3" t="s">
        <v>11</v>
      </c>
      <c r="B88" s="3" t="s">
        <v>12</v>
      </c>
      <c r="C88" s="3" t="s">
        <v>13</v>
      </c>
      <c r="D88" s="3" t="s">
        <v>14</v>
      </c>
      <c r="E88" s="3" t="s">
        <v>15</v>
      </c>
      <c r="F88" s="3" t="s">
        <v>16</v>
      </c>
      <c r="G88" s="3" t="s">
        <v>17</v>
      </c>
      <c r="H88" s="3" t="s">
        <v>18</v>
      </c>
      <c r="I88" s="3" t="s">
        <v>19</v>
      </c>
      <c r="J88" s="3" t="s">
        <v>20</v>
      </c>
      <c r="K88" s="3" t="s">
        <v>21</v>
      </c>
      <c r="L88" s="3" t="s">
        <v>22</v>
      </c>
      <c r="M88" s="3" t="s">
        <v>23</v>
      </c>
      <c r="N88" s="3" t="s">
        <v>24</v>
      </c>
      <c r="O88" s="3" t="s">
        <v>25</v>
      </c>
      <c r="P88" s="3" t="s">
        <v>26</v>
      </c>
      <c r="Q88" s="3" t="s">
        <v>27</v>
      </c>
      <c r="R88" s="3" t="s">
        <v>28</v>
      </c>
      <c r="S88" s="3" t="s">
        <v>29</v>
      </c>
      <c r="T88" s="3" t="s">
        <v>30</v>
      </c>
      <c r="U88" s="3" t="s">
        <v>31</v>
      </c>
      <c r="V88" s="3" t="s">
        <v>32</v>
      </c>
      <c r="W88" s="3" t="s">
        <v>33</v>
      </c>
      <c r="X88" s="3" t="s">
        <v>34</v>
      </c>
      <c r="Y88" s="3" t="s">
        <v>35</v>
      </c>
      <c r="Z88" s="3" t="s">
        <v>36</v>
      </c>
      <c r="AA88" s="3" t="s">
        <v>37</v>
      </c>
    </row>
    <row r="89" spans="1:27" ht="14.25">
      <c r="A89" s="8" t="s">
        <v>79</v>
      </c>
      <c r="B89" s="7">
        <f>SUM(B90:B117)</f>
        <v>0.9999999999999993</v>
      </c>
      <c r="C89" s="7">
        <f aca="true" t="shared" si="3" ref="C89:AA89">SUM(C90:C117)</f>
        <v>0.9999999999999998</v>
      </c>
      <c r="D89" s="7">
        <f t="shared" si="3"/>
        <v>1</v>
      </c>
      <c r="E89" s="7">
        <f t="shared" si="3"/>
        <v>0.9999999999999997</v>
      </c>
      <c r="F89" s="7">
        <f t="shared" si="3"/>
        <v>1</v>
      </c>
      <c r="G89" s="7">
        <f t="shared" si="3"/>
        <v>1.0000000000000004</v>
      </c>
      <c r="H89" s="7">
        <f t="shared" si="3"/>
        <v>1</v>
      </c>
      <c r="I89" s="7">
        <f t="shared" si="3"/>
        <v>1.0000000000000002</v>
      </c>
      <c r="J89" s="7">
        <f t="shared" si="3"/>
        <v>0.9999999999999999</v>
      </c>
      <c r="K89" s="7">
        <f t="shared" si="3"/>
        <v>1</v>
      </c>
      <c r="L89" s="7">
        <f t="shared" si="3"/>
        <v>1</v>
      </c>
      <c r="M89" s="7">
        <f t="shared" si="3"/>
        <v>1.0000000000000002</v>
      </c>
      <c r="N89" s="7">
        <f t="shared" si="3"/>
        <v>1.0000000000000002</v>
      </c>
      <c r="O89" s="7">
        <f t="shared" si="3"/>
        <v>0.9999999999999997</v>
      </c>
      <c r="P89" s="7">
        <f t="shared" si="3"/>
        <v>1</v>
      </c>
      <c r="Q89" s="7">
        <f t="shared" si="3"/>
        <v>0.9999999999999999</v>
      </c>
      <c r="R89" s="7">
        <f t="shared" si="3"/>
        <v>1.0000000000000002</v>
      </c>
      <c r="S89" s="7">
        <f t="shared" si="3"/>
        <v>0.9999999999999996</v>
      </c>
      <c r="T89" s="7">
        <f t="shared" si="3"/>
        <v>1.0000000000000002</v>
      </c>
      <c r="U89" s="7">
        <f t="shared" si="3"/>
        <v>0.9999999999999998</v>
      </c>
      <c r="V89" s="7">
        <f t="shared" si="3"/>
        <v>1</v>
      </c>
      <c r="W89" s="7">
        <f t="shared" si="3"/>
        <v>1</v>
      </c>
      <c r="X89" s="7">
        <f t="shared" si="3"/>
        <v>1</v>
      </c>
      <c r="Y89" s="7">
        <f t="shared" si="3"/>
        <v>1.0000000000000002</v>
      </c>
      <c r="Z89" s="7">
        <f t="shared" si="3"/>
        <v>1</v>
      </c>
      <c r="AA89" s="7">
        <f t="shared" si="3"/>
        <v>0.9999999999999998</v>
      </c>
    </row>
    <row r="90" spans="1:27" ht="14.25">
      <c r="A90" s="3" t="s">
        <v>44</v>
      </c>
      <c r="B90" s="7">
        <f>'VA prix courants'!B89/'VA prix courants'!B$86</f>
        <v>0.030994163939987072</v>
      </c>
      <c r="C90" s="7">
        <f>'VA prix courants'!C89/'VA prix courants'!C$86</f>
        <v>0.029780238156059614</v>
      </c>
      <c r="D90" s="7">
        <f>'VA prix courants'!D89/'VA prix courants'!D$86</f>
        <v>0.02897021969455072</v>
      </c>
      <c r="E90" s="7">
        <f>'VA prix courants'!E89/'VA prix courants'!E$86</f>
        <v>0.028439421111853658</v>
      </c>
      <c r="F90" s="7">
        <f>'VA prix courants'!F89/'VA prix courants'!F$86</f>
        <v>0.027776241512169317</v>
      </c>
      <c r="G90" s="7">
        <f>'VA prix courants'!G89/'VA prix courants'!G$86</f>
        <v>0.027797302113302547</v>
      </c>
      <c r="H90" s="7">
        <f>'VA prix courants'!H89/'VA prix courants'!H$86</f>
        <v>0.027399119256889655</v>
      </c>
      <c r="I90" s="7">
        <f>'VA prix courants'!I89/'VA prix courants'!I$86</f>
        <v>0.02768179489587614</v>
      </c>
      <c r="J90" s="7">
        <f>'VA prix courants'!J89/'VA prix courants'!J$86</f>
        <v>0.027760364745590266</v>
      </c>
      <c r="K90" s="7">
        <f>'VA prix courants'!K89/'VA prix courants'!K$86</f>
        <v>0.028239875592958978</v>
      </c>
      <c r="L90" s="7">
        <f>'VA prix courants'!L89/'VA prix courants'!L$86</f>
        <v>0.028451967764085144</v>
      </c>
      <c r="M90" s="7">
        <f>'VA prix courants'!M89/'VA prix courants'!M$86</f>
        <v>0.02684980816734953</v>
      </c>
      <c r="N90" s="7">
        <f>'VA prix courants'!N89/'VA prix courants'!N$86</f>
        <v>0.026950023088443766</v>
      </c>
      <c r="O90" s="7">
        <f>'VA prix courants'!O89/'VA prix courants'!O$86</f>
        <v>0.026147405096423746</v>
      </c>
      <c r="P90" s="7">
        <f>'VA prix courants'!P89/'VA prix courants'!P$86</f>
        <v>0.027477480989536788</v>
      </c>
      <c r="Q90" s="7">
        <f>'VA prix courants'!Q89/'VA prix courants'!Q$86</f>
        <v>0.027408763405171805</v>
      </c>
      <c r="R90" s="7">
        <f>'VA prix courants'!R89/'VA prix courants'!R$86</f>
        <v>0.02625556563750974</v>
      </c>
      <c r="S90" s="7">
        <f>'VA prix courants'!S89/'VA prix courants'!S$86</f>
        <v>0.02626783672673707</v>
      </c>
      <c r="T90" s="7">
        <f>'VA prix courants'!T89/'VA prix courants'!T$86</f>
        <v>0.026441110175087084</v>
      </c>
      <c r="U90" s="7">
        <f>'VA prix courants'!U89/'VA prix courants'!U$86</f>
        <v>0.025997963027987587</v>
      </c>
      <c r="V90" s="7">
        <f>'VA prix courants'!V89/'VA prix courants'!V$86</f>
        <v>0.025017902600394094</v>
      </c>
      <c r="W90" s="7">
        <f>'VA prix courants'!W89/'VA prix courants'!W$86</f>
        <v>0.024679268284358204</v>
      </c>
      <c r="X90" s="7">
        <f>'VA prix courants'!X89/'VA prix courants'!X$86</f>
        <v>0.02497528469110108</v>
      </c>
      <c r="Y90" s="7">
        <f>'VA prix courants'!Y89/'VA prix courants'!Y$86</f>
        <v>0.024674384649626895</v>
      </c>
      <c r="Z90" s="7">
        <f>'VA prix courants'!Z89/'VA prix courants'!Z$86</f>
        <v>0.025441889746416667</v>
      </c>
      <c r="AA90" s="7">
        <f>'VA prix courants'!AA89/'VA prix courants'!AA$86</f>
        <v>0.026354178374302963</v>
      </c>
    </row>
    <row r="91" spans="1:27" ht="14.25">
      <c r="A91" s="3" t="s">
        <v>45</v>
      </c>
      <c r="B91" s="7">
        <f>'VA prix courants'!B90/'VA prix courants'!B$86</f>
        <v>0.001102899841483569</v>
      </c>
      <c r="C91" s="7">
        <f>'VA prix courants'!C90/'VA prix courants'!C$86</f>
        <v>0.0006567340087914275</v>
      </c>
      <c r="D91" s="7">
        <f>'VA prix courants'!D90/'VA prix courants'!D$86</f>
        <v>0.000915767530308679</v>
      </c>
      <c r="E91" s="7">
        <f>'VA prix courants'!E90/'VA prix courants'!E$86</f>
        <v>0.0010456990482884498</v>
      </c>
      <c r="F91" s="7">
        <f>'VA prix courants'!F90/'VA prix courants'!F$86</f>
        <v>0.0009842402992885323</v>
      </c>
      <c r="G91" s="7">
        <f>'VA prix courants'!G90/'VA prix courants'!G$86</f>
        <v>0.001065938036601493</v>
      </c>
      <c r="H91" s="7">
        <f>'VA prix courants'!H90/'VA prix courants'!H$86</f>
        <v>0.001260524571165867</v>
      </c>
      <c r="I91" s="7">
        <f>'VA prix courants'!I90/'VA prix courants'!I$86</f>
        <v>0.001417259257288833</v>
      </c>
      <c r="J91" s="7">
        <f>'VA prix courants'!J90/'VA prix courants'!J$86</f>
        <v>0.0015900551141511858</v>
      </c>
      <c r="K91" s="7">
        <f>'VA prix courants'!K90/'VA prix courants'!K$86</f>
        <v>0.0015928727665529597</v>
      </c>
      <c r="L91" s="7">
        <f>'VA prix courants'!L90/'VA prix courants'!L$86</f>
        <v>0.0018795128473853492</v>
      </c>
      <c r="M91" s="7">
        <f>'VA prix courants'!M90/'VA prix courants'!M$86</f>
        <v>0.0020256256684891855</v>
      </c>
      <c r="N91" s="7">
        <f>'VA prix courants'!N90/'VA prix courants'!N$86</f>
        <v>0.002370712135928676</v>
      </c>
      <c r="O91" s="7">
        <f>'VA prix courants'!O90/'VA prix courants'!O$86</f>
        <v>0.0024412071863036543</v>
      </c>
      <c r="P91" s="7">
        <f>'VA prix courants'!P90/'VA prix courants'!P$86</f>
        <v>0.0029586599817432754</v>
      </c>
      <c r="Q91" s="7">
        <f>'VA prix courants'!Q90/'VA prix courants'!Q$86</f>
        <v>0.0025216189084241464</v>
      </c>
      <c r="R91" s="7">
        <f>'VA prix courants'!R90/'VA prix courants'!R$86</f>
        <v>0.0029543324564931936</v>
      </c>
      <c r="S91" s="7">
        <f>'VA prix courants'!S90/'VA prix courants'!S$86</f>
        <v>0.0031991893698655703</v>
      </c>
      <c r="T91" s="7">
        <f>'VA prix courants'!T90/'VA prix courants'!T$86</f>
        <v>0.002876340809769412</v>
      </c>
      <c r="U91" s="7">
        <f>'VA prix courants'!U90/'VA prix courants'!U$86</f>
        <v>0.002877812125502818</v>
      </c>
      <c r="V91" s="7">
        <f>'VA prix courants'!V90/'VA prix courants'!V$86</f>
        <v>0.002952391853630988</v>
      </c>
      <c r="W91" s="7">
        <f>'VA prix courants'!W90/'VA prix courants'!W$86</f>
        <v>0.0032604994299593993</v>
      </c>
      <c r="X91" s="7">
        <f>'VA prix courants'!X90/'VA prix courants'!X$86</f>
        <v>0.0033232924945286787</v>
      </c>
      <c r="Y91" s="7">
        <f>'VA prix courants'!Y90/'VA prix courants'!Y$86</f>
        <v>0.003356072009008397</v>
      </c>
      <c r="Z91" s="7">
        <f>'VA prix courants'!Z90/'VA prix courants'!Z$86</f>
        <v>0.0035652604627569094</v>
      </c>
      <c r="AA91" s="7">
        <f>'VA prix courants'!AA90/'VA prix courants'!AA$86</f>
        <v>0.003641207932364325</v>
      </c>
    </row>
    <row r="92" spans="1:27" ht="14.25">
      <c r="A92" s="3" t="s">
        <v>46</v>
      </c>
      <c r="B92" s="7">
        <f>'VA prix courants'!B91/'VA prix courants'!B$86</f>
        <v>0.007612549159855241</v>
      </c>
      <c r="C92" s="7">
        <f>'VA prix courants'!C91/'VA prix courants'!C$86</f>
        <v>0.008854619523503074</v>
      </c>
      <c r="D92" s="7">
        <f>'VA prix courants'!D91/'VA prix courants'!D$86</f>
        <v>0.00900158819165351</v>
      </c>
      <c r="E92" s="7">
        <f>'VA prix courants'!E91/'VA prix courants'!E$86</f>
        <v>0.009272655807124419</v>
      </c>
      <c r="F92" s="7">
        <f>'VA prix courants'!F91/'VA prix courants'!F$86</f>
        <v>0.00914363212091399</v>
      </c>
      <c r="G92" s="7">
        <f>'VA prix courants'!G91/'VA prix courants'!G$86</f>
        <v>0.009688968678981265</v>
      </c>
      <c r="H92" s="7">
        <f>'VA prix courants'!H91/'VA prix courants'!H$86</f>
        <v>0.01088936781617935</v>
      </c>
      <c r="I92" s="7">
        <f>'VA prix courants'!I91/'VA prix courants'!I$86</f>
        <v>0.011774905499461742</v>
      </c>
      <c r="J92" s="7">
        <f>'VA prix courants'!J91/'VA prix courants'!J$86</f>
        <v>0.011701131064038948</v>
      </c>
      <c r="K92" s="7">
        <f>'VA prix courants'!K91/'VA prix courants'!K$86</f>
        <v>0.01298086642746572</v>
      </c>
      <c r="L92" s="7">
        <f>'VA prix courants'!L91/'VA prix courants'!L$86</f>
        <v>0.014431860070109501</v>
      </c>
      <c r="M92" s="7">
        <f>'VA prix courants'!M91/'VA prix courants'!M$86</f>
        <v>0.015929540930575983</v>
      </c>
      <c r="N92" s="7">
        <f>'VA prix courants'!N91/'VA prix courants'!N$86</f>
        <v>0.01679308676739759</v>
      </c>
      <c r="O92" s="7">
        <f>'VA prix courants'!O91/'VA prix courants'!O$86</f>
        <v>0.018912183797741053</v>
      </c>
      <c r="P92" s="7">
        <f>'VA prix courants'!P91/'VA prix courants'!P$86</f>
        <v>0.018700096440540433</v>
      </c>
      <c r="Q92" s="7">
        <f>'VA prix courants'!Q91/'VA prix courants'!Q$86</f>
        <v>0.018729625335629718</v>
      </c>
      <c r="R92" s="7">
        <f>'VA prix courants'!R91/'VA prix courants'!R$86</f>
        <v>0.019726445537165276</v>
      </c>
      <c r="S92" s="7">
        <f>'VA prix courants'!S91/'VA prix courants'!S$86</f>
        <v>0.019223639312695044</v>
      </c>
      <c r="T92" s="7">
        <f>'VA prix courants'!T91/'VA prix courants'!T$86</f>
        <v>0.018762671481014705</v>
      </c>
      <c r="U92" s="7">
        <f>'VA prix courants'!U91/'VA prix courants'!U$86</f>
        <v>0.019215791960024122</v>
      </c>
      <c r="V92" s="7">
        <f>'VA prix courants'!V91/'VA prix courants'!V$86</f>
        <v>0.01918496578876918</v>
      </c>
      <c r="W92" s="7">
        <f>'VA prix courants'!W91/'VA prix courants'!W$86</f>
        <v>0.019801033981348293</v>
      </c>
      <c r="X92" s="7">
        <f>'VA prix courants'!X91/'VA prix courants'!X$86</f>
        <v>0.02062734985066066</v>
      </c>
      <c r="Y92" s="7">
        <f>'VA prix courants'!Y91/'VA prix courants'!Y$86</f>
        <v>0.021079742061755675</v>
      </c>
      <c r="Z92" s="7">
        <f>'VA prix courants'!Z91/'VA prix courants'!Z$86</f>
        <v>0.022079915853725922</v>
      </c>
      <c r="AA92" s="7">
        <f>'VA prix courants'!AA91/'VA prix courants'!AA$86</f>
        <v>0.02197128172877786</v>
      </c>
    </row>
    <row r="93" spans="1:27" ht="14.25">
      <c r="A93" s="3" t="s">
        <v>47</v>
      </c>
      <c r="B93" s="7">
        <f>'VA prix courants'!B92/'VA prix courants'!B$86</f>
        <v>0.015975278957836004</v>
      </c>
      <c r="C93" s="7">
        <f>'VA prix courants'!C92/'VA prix courants'!C$86</f>
        <v>0.015618763709592563</v>
      </c>
      <c r="D93" s="7">
        <f>'VA prix courants'!D92/'VA prix courants'!D$86</f>
        <v>0.01581357988931581</v>
      </c>
      <c r="E93" s="7">
        <f>'VA prix courants'!E92/'VA prix courants'!E$86</f>
        <v>0.015574645014832314</v>
      </c>
      <c r="F93" s="7">
        <f>'VA prix courants'!F92/'VA prix courants'!F$86</f>
        <v>0.015765264384761394</v>
      </c>
      <c r="G93" s="7">
        <f>'VA prix courants'!G92/'VA prix courants'!G$86</f>
        <v>0.015568878269628909</v>
      </c>
      <c r="H93" s="7">
        <f>'VA prix courants'!H92/'VA prix courants'!H$86</f>
        <v>0.015713886773956735</v>
      </c>
      <c r="I93" s="7">
        <f>'VA prix courants'!I92/'VA prix courants'!I$86</f>
        <v>0.01595122398758342</v>
      </c>
      <c r="J93" s="7">
        <f>'VA prix courants'!J92/'VA prix courants'!J$86</f>
        <v>0.015597140862381103</v>
      </c>
      <c r="K93" s="7">
        <f>'VA prix courants'!K92/'VA prix courants'!K$86</f>
        <v>0.015260014393685085</v>
      </c>
      <c r="L93" s="7">
        <f>'VA prix courants'!L92/'VA prix courants'!L$86</f>
        <v>0.014811000686639443</v>
      </c>
      <c r="M93" s="7">
        <f>'VA prix courants'!M92/'VA prix courants'!M$86</f>
        <v>0.014962446392342597</v>
      </c>
      <c r="N93" s="7">
        <f>'VA prix courants'!N92/'VA prix courants'!N$86</f>
        <v>0.014525852104704208</v>
      </c>
      <c r="O93" s="7">
        <f>'VA prix courants'!O92/'VA prix courants'!O$86</f>
        <v>0.015047063044791835</v>
      </c>
      <c r="P93" s="7">
        <f>'VA prix courants'!P92/'VA prix courants'!P$86</f>
        <v>0.01576765080138227</v>
      </c>
      <c r="Q93" s="7">
        <f>'VA prix courants'!Q92/'VA prix courants'!Q$86</f>
        <v>0.015044608883117419</v>
      </c>
      <c r="R93" s="7">
        <f>'VA prix courants'!R92/'VA prix courants'!R$86</f>
        <v>0.014785813867656863</v>
      </c>
      <c r="S93" s="7">
        <f>'VA prix courants'!S92/'VA prix courants'!S$86</f>
        <v>0.015684029253333714</v>
      </c>
      <c r="T93" s="7">
        <f>'VA prix courants'!T92/'VA prix courants'!T$86</f>
        <v>0.016328300678892713</v>
      </c>
      <c r="U93" s="7">
        <f>'VA prix courants'!U92/'VA prix courants'!U$86</f>
        <v>0.016182873405891234</v>
      </c>
      <c r="V93" s="7">
        <f>'VA prix courants'!V92/'VA prix courants'!V$86</f>
        <v>0.016017080547039143</v>
      </c>
      <c r="W93" s="7">
        <f>'VA prix courants'!W92/'VA prix courants'!W$86</f>
        <v>0.01700434991758083</v>
      </c>
      <c r="X93" s="7">
        <f>'VA prix courants'!X92/'VA prix courants'!X$86</f>
        <v>0.017316338254963738</v>
      </c>
      <c r="Y93" s="7">
        <f>'VA prix courants'!Y92/'VA prix courants'!Y$86</f>
        <v>0.017436759628111916</v>
      </c>
      <c r="Z93" s="7">
        <f>'VA prix courants'!Z92/'VA prix courants'!Z$86</f>
        <v>0.018417036297297393</v>
      </c>
      <c r="AA93" s="7">
        <f>'VA prix courants'!AA92/'VA prix courants'!AA$86</f>
        <v>0.020322820553824023</v>
      </c>
    </row>
    <row r="94" spans="1:27" ht="14.25">
      <c r="A94" s="8" t="s">
        <v>77</v>
      </c>
      <c r="B94" s="7">
        <f>'VA prix courants'!B93/'VA prix courants'!B$86</f>
        <v>0.311717437843409</v>
      </c>
      <c r="C94" s="7">
        <f>'VA prix courants'!C93/'VA prix courants'!C$86</f>
        <v>0.29417026170101335</v>
      </c>
      <c r="D94" s="7">
        <f>'VA prix courants'!D93/'VA prix courants'!D$86</f>
        <v>0.2788481067678199</v>
      </c>
      <c r="E94" s="7">
        <f>'VA prix courants'!E93/'VA prix courants'!E$86</f>
        <v>0.2768396879973002</v>
      </c>
      <c r="F94" s="7">
        <f>'VA prix courants'!F93/'VA prix courants'!F$86</f>
        <v>0.27274252465849813</v>
      </c>
      <c r="G94" s="7">
        <f>'VA prix courants'!G93/'VA prix courants'!G$86</f>
        <v>0.2679269879435237</v>
      </c>
      <c r="H94" s="7">
        <f>'VA prix courants'!H93/'VA prix courants'!H$86</f>
        <v>0.26880809655436955</v>
      </c>
      <c r="I94" s="7">
        <f>'VA prix courants'!I93/'VA prix courants'!I$86</f>
        <v>0.26239201586490724</v>
      </c>
      <c r="J94" s="7">
        <f>'VA prix courants'!J93/'VA prix courants'!J$86</f>
        <v>0.2673752049268613</v>
      </c>
      <c r="K94" s="7">
        <f>'VA prix courants'!K93/'VA prix courants'!K$86</f>
        <v>0.2680234014757814</v>
      </c>
      <c r="L94" s="7">
        <f>'VA prix courants'!L93/'VA prix courants'!L$86</f>
        <v>0.2655533952513462</v>
      </c>
      <c r="M94" s="7">
        <f>'VA prix courants'!M93/'VA prix courants'!M$86</f>
        <v>0.2709294262911927</v>
      </c>
      <c r="N94" s="7">
        <f>'VA prix courants'!N93/'VA prix courants'!N$86</f>
        <v>0.27145781428600524</v>
      </c>
      <c r="O94" s="7">
        <f>'VA prix courants'!O93/'VA prix courants'!O$86</f>
        <v>0.27123579845038165</v>
      </c>
      <c r="P94" s="7">
        <f>'VA prix courants'!P93/'VA prix courants'!P$86</f>
        <v>0.26551199956927435</v>
      </c>
      <c r="Q94" s="7">
        <f>'VA prix courants'!Q93/'VA prix courants'!Q$86</f>
        <v>0.28579290720201356</v>
      </c>
      <c r="R94" s="7">
        <f>'VA prix courants'!R93/'VA prix courants'!R$86</f>
        <v>0.29436809580212675</v>
      </c>
      <c r="S94" s="7">
        <f>'VA prix courants'!S93/'VA prix courants'!S$86</f>
        <v>0.2981547506763288</v>
      </c>
      <c r="T94" s="7">
        <f>'VA prix courants'!T93/'VA prix courants'!T$86</f>
        <v>0.30009334942282734</v>
      </c>
      <c r="U94" s="7">
        <f>'VA prix courants'!U93/'VA prix courants'!U$86</f>
        <v>0.30397728104129645</v>
      </c>
      <c r="V94" s="7">
        <f>'VA prix courants'!V93/'VA prix courants'!V$86</f>
        <v>0.29124905757116815</v>
      </c>
      <c r="W94" s="7">
        <f>'VA prix courants'!W93/'VA prix courants'!W$86</f>
        <v>0.3007722841620473</v>
      </c>
      <c r="X94" s="7">
        <f>'VA prix courants'!X93/'VA prix courants'!X$86</f>
        <v>0.3007849480969483</v>
      </c>
      <c r="Y94" s="7">
        <f>'VA prix courants'!Y93/'VA prix courants'!Y$86</f>
        <v>0.29737950445180455</v>
      </c>
      <c r="Z94" s="7">
        <f>'VA prix courants'!Z93/'VA prix courants'!Z$86</f>
        <v>0.2915184801468683</v>
      </c>
      <c r="AA94" s="7">
        <f>'VA prix courants'!AA93/'VA prix courants'!AA$86</f>
        <v>0.2844509940729014</v>
      </c>
    </row>
    <row r="95" spans="1:27" ht="14.25">
      <c r="A95" s="3" t="s">
        <v>49</v>
      </c>
      <c r="B95" s="7">
        <f>'VA prix courants'!B94/'VA prix courants'!B$86</f>
        <v>0.00038940322842444014</v>
      </c>
      <c r="C95" s="7">
        <f>'VA prix courants'!C94/'VA prix courants'!C$86</f>
        <v>0.0004583650162346614</v>
      </c>
      <c r="D95" s="7">
        <f>'VA prix courants'!D94/'VA prix courants'!D$86</f>
        <v>0.000531515089091431</v>
      </c>
      <c r="E95" s="7">
        <f>'VA prix courants'!E94/'VA prix courants'!E$86</f>
        <v>0.000509935056157259</v>
      </c>
      <c r="F95" s="7">
        <f>'VA prix courants'!F94/'VA prix courants'!F$86</f>
        <v>0.0005188125346115123</v>
      </c>
      <c r="G95" s="7">
        <f>'VA prix courants'!G94/'VA prix courants'!G$86</f>
        <v>0.0005902229986889707</v>
      </c>
      <c r="H95" s="7">
        <f>'VA prix courants'!H94/'VA prix courants'!H$86</f>
        <v>0.0006821175766565668</v>
      </c>
      <c r="I95" s="7">
        <f>'VA prix courants'!I94/'VA prix courants'!I$86</f>
        <v>0.0007394527253619256</v>
      </c>
      <c r="J95" s="7">
        <f>'VA prix courants'!J94/'VA prix courants'!J$86</f>
        <v>0.0008391161967524558</v>
      </c>
      <c r="K95" s="7">
        <f>'VA prix courants'!K94/'VA prix courants'!K$86</f>
        <v>0.0008626040507266528</v>
      </c>
      <c r="L95" s="7">
        <f>'VA prix courants'!L94/'VA prix courants'!L$86</f>
        <v>0.0009619890860467638</v>
      </c>
      <c r="M95" s="7">
        <f>'VA prix courants'!M94/'VA prix courants'!M$86</f>
        <v>0.001079424638956046</v>
      </c>
      <c r="N95" s="7">
        <f>'VA prix courants'!N94/'VA prix courants'!N$86</f>
        <v>0.0011847051024809754</v>
      </c>
      <c r="O95" s="7">
        <f>'VA prix courants'!O94/'VA prix courants'!O$86</f>
        <v>0.0012134316970395579</v>
      </c>
      <c r="P95" s="7">
        <f>'VA prix courants'!P94/'VA prix courants'!P$86</f>
        <v>0.0010662545714713175</v>
      </c>
      <c r="Q95" s="7">
        <f>'VA prix courants'!Q94/'VA prix courants'!Q$86</f>
        <v>0.0011468745828588874</v>
      </c>
      <c r="R95" s="7">
        <f>'VA prix courants'!R94/'VA prix courants'!R$86</f>
        <v>0.0013159893953854059</v>
      </c>
      <c r="S95" s="7">
        <f>'VA prix courants'!S94/'VA prix courants'!S$86</f>
        <v>0.001352361330429574</v>
      </c>
      <c r="T95" s="7">
        <f>'VA prix courants'!T94/'VA prix courants'!T$86</f>
        <v>0.0013914823004404966</v>
      </c>
      <c r="U95" s="7">
        <f>'VA prix courants'!U94/'VA prix courants'!U$86</f>
        <v>0.0014598282307973385</v>
      </c>
      <c r="V95" s="7">
        <f>'VA prix courants'!V94/'VA prix courants'!V$86</f>
        <v>0.0013570029202286614</v>
      </c>
      <c r="W95" s="7">
        <f>'VA prix courants'!W94/'VA prix courants'!W$86</f>
        <v>0.0014024052922503505</v>
      </c>
      <c r="X95" s="7">
        <f>'VA prix courants'!X94/'VA prix courants'!X$86</f>
        <v>0.0014646777871409598</v>
      </c>
      <c r="Y95" s="7">
        <f>'VA prix courants'!Y94/'VA prix courants'!Y$86</f>
        <v>0.001537665376693426</v>
      </c>
      <c r="Z95" s="7">
        <f>'VA prix courants'!Z94/'VA prix courants'!Z$86</f>
        <v>0.0015735020932069357</v>
      </c>
      <c r="AA95" s="7">
        <f>'VA prix courants'!AA94/'VA prix courants'!AA$86</f>
        <v>0.0016079706930002798</v>
      </c>
    </row>
    <row r="96" spans="1:27" ht="14.25">
      <c r="A96" s="3" t="s">
        <v>50</v>
      </c>
      <c r="B96" s="7">
        <f>'VA prix courants'!B95/'VA prix courants'!B$86</f>
        <v>0.008395576581931427</v>
      </c>
      <c r="C96" s="7">
        <f>'VA prix courants'!C95/'VA prix courants'!C$86</f>
        <v>0.00909330317607983</v>
      </c>
      <c r="D96" s="7">
        <f>'VA prix courants'!D95/'VA prix courants'!D$86</f>
        <v>0.011247802443839877</v>
      </c>
      <c r="E96" s="7">
        <f>'VA prix courants'!E95/'VA prix courants'!E$86</f>
        <v>0.012695566059774798</v>
      </c>
      <c r="F96" s="7">
        <f>'VA prix courants'!F95/'VA prix courants'!F$86</f>
        <v>0.014462238852601011</v>
      </c>
      <c r="G96" s="7">
        <f>'VA prix courants'!G95/'VA prix courants'!G$86</f>
        <v>0.015508780139027015</v>
      </c>
      <c r="H96" s="7">
        <f>'VA prix courants'!H95/'VA prix courants'!H$86</f>
        <v>0.018751481525434856</v>
      </c>
      <c r="I96" s="7">
        <f>'VA prix courants'!I95/'VA prix courants'!I$86</f>
        <v>0.02193977166901399</v>
      </c>
      <c r="J96" s="7">
        <f>'VA prix courants'!J95/'VA prix courants'!J$86</f>
        <v>0.020721782524116363</v>
      </c>
      <c r="K96" s="7">
        <f>'VA prix courants'!K95/'VA prix courants'!K$86</f>
        <v>0.019521294960974378</v>
      </c>
      <c r="L96" s="7">
        <f>'VA prix courants'!L95/'VA prix courants'!L$86</f>
        <v>0.01929332514184525</v>
      </c>
      <c r="M96" s="7">
        <f>'VA prix courants'!M95/'VA prix courants'!M$86</f>
        <v>0.01888366312912073</v>
      </c>
      <c r="N96" s="7">
        <f>'VA prix courants'!N95/'VA prix courants'!N$86</f>
        <v>0.01844513300969413</v>
      </c>
      <c r="O96" s="7">
        <f>'VA prix courants'!O95/'VA prix courants'!O$86</f>
        <v>0.017470260803080236</v>
      </c>
      <c r="P96" s="7">
        <f>'VA prix courants'!P95/'VA prix courants'!P$86</f>
        <v>0.021218760653413667</v>
      </c>
      <c r="Q96" s="7">
        <f>'VA prix courants'!Q95/'VA prix courants'!Q$86</f>
        <v>0.01846350380596792</v>
      </c>
      <c r="R96" s="7">
        <f>'VA prix courants'!R95/'VA prix courants'!R$86</f>
        <v>0.019490621793106313</v>
      </c>
      <c r="S96" s="7">
        <f>'VA prix courants'!S95/'VA prix courants'!S$86</f>
        <v>0.019034678350671994</v>
      </c>
      <c r="T96" s="7">
        <f>'VA prix courants'!T95/'VA prix courants'!T$86</f>
        <v>0.018920334236470025</v>
      </c>
      <c r="U96" s="7">
        <f>'VA prix courants'!U95/'VA prix courants'!U$86</f>
        <v>0.020042974903307486</v>
      </c>
      <c r="V96" s="7">
        <f>'VA prix courants'!V95/'VA prix courants'!V$86</f>
        <v>0.04338554491542499</v>
      </c>
      <c r="W96" s="7">
        <f>'VA prix courants'!W95/'VA prix courants'!W$86</f>
        <v>0.041820700997393434</v>
      </c>
      <c r="X96" s="7">
        <f>'VA prix courants'!X95/'VA prix courants'!X$86</f>
        <v>0.04309204858757021</v>
      </c>
      <c r="Y96" s="7">
        <f>'VA prix courants'!Y95/'VA prix courants'!Y$86</f>
        <v>0.04744853304651986</v>
      </c>
      <c r="Z96" s="7">
        <f>'VA prix courants'!Z95/'VA prix courants'!Z$86</f>
        <v>0.04938336190725555</v>
      </c>
      <c r="AA96" s="7">
        <f>'VA prix courants'!AA95/'VA prix courants'!AA$86</f>
        <v>0.05996733566002889</v>
      </c>
    </row>
    <row r="97" spans="1:27" ht="14.25">
      <c r="A97" s="3" t="s">
        <v>51</v>
      </c>
      <c r="B97" s="7">
        <f>'VA prix courants'!B96/'VA prix courants'!B$86</f>
        <v>0.00882266151811235</v>
      </c>
      <c r="C97" s="7">
        <f>'VA prix courants'!C96/'VA prix courants'!C$86</f>
        <v>0.008632255483762506</v>
      </c>
      <c r="D97" s="7">
        <f>'VA prix courants'!D96/'VA prix courants'!D$86</f>
        <v>0.008100504568707166</v>
      </c>
      <c r="E97" s="7">
        <f>'VA prix courants'!E96/'VA prix courants'!E$86</f>
        <v>0.00786460593788934</v>
      </c>
      <c r="F97" s="7">
        <f>'VA prix courants'!F96/'VA prix courants'!F$86</f>
        <v>0.008839683350157928</v>
      </c>
      <c r="G97" s="7">
        <f>'VA prix courants'!G96/'VA prix courants'!G$86</f>
        <v>0.008391603376080503</v>
      </c>
      <c r="H97" s="7">
        <f>'VA prix courants'!H96/'VA prix courants'!H$86</f>
        <v>0.009201227179033844</v>
      </c>
      <c r="I97" s="7">
        <f>'VA prix courants'!I96/'VA prix courants'!I$86</f>
        <v>0.009698056100086878</v>
      </c>
      <c r="J97" s="7">
        <f>'VA prix courants'!J96/'VA prix courants'!J$86</f>
        <v>0.009980668639717081</v>
      </c>
      <c r="K97" s="7">
        <f>'VA prix courants'!K96/'VA prix courants'!K$86</f>
        <v>0.010018399815085318</v>
      </c>
      <c r="L97" s="7">
        <f>'VA prix courants'!L96/'VA prix courants'!L$86</f>
        <v>0.009892175924252828</v>
      </c>
      <c r="M97" s="7">
        <f>'VA prix courants'!M96/'VA prix courants'!M$86</f>
        <v>0.010131812197927288</v>
      </c>
      <c r="N97" s="7">
        <f>'VA prix courants'!N96/'VA prix courants'!N$86</f>
        <v>0.010256612155858637</v>
      </c>
      <c r="O97" s="7">
        <f>'VA prix courants'!O96/'VA prix courants'!O$86</f>
        <v>0.010932254056822877</v>
      </c>
      <c r="P97" s="7">
        <f>'VA prix courants'!P96/'VA prix courants'!P$86</f>
        <v>0.011140420287740165</v>
      </c>
      <c r="Q97" s="7">
        <f>'VA prix courants'!Q96/'VA prix courants'!Q$86</f>
        <v>0.009959950492228632</v>
      </c>
      <c r="R97" s="7">
        <f>'VA prix courants'!R96/'VA prix courants'!R$86</f>
        <v>0.008753403604776042</v>
      </c>
      <c r="S97" s="7">
        <f>'VA prix courants'!S96/'VA prix courants'!S$86</f>
        <v>0.007909958673747287</v>
      </c>
      <c r="T97" s="7">
        <f>'VA prix courants'!T96/'VA prix courants'!T$86</f>
        <v>0.007337612853023543</v>
      </c>
      <c r="U97" s="7">
        <f>'VA prix courants'!U96/'VA prix courants'!U$86</f>
        <v>0.006946313819479629</v>
      </c>
      <c r="V97" s="7">
        <f>'VA prix courants'!V96/'VA prix courants'!V$86</f>
        <v>0.006919201331177769</v>
      </c>
      <c r="W97" s="7">
        <f>'VA prix courants'!W96/'VA prix courants'!W$86</f>
        <v>0.006563303204992973</v>
      </c>
      <c r="X97" s="7">
        <f>'VA prix courants'!X96/'VA prix courants'!X$86</f>
        <v>0.006476097217039963</v>
      </c>
      <c r="Y97" s="7">
        <f>'VA prix courants'!Y96/'VA prix courants'!Y$86</f>
        <v>0.0064663466983092156</v>
      </c>
      <c r="Z97" s="7">
        <f>'VA prix courants'!Z96/'VA prix courants'!Z$86</f>
        <v>0.006336457101059951</v>
      </c>
      <c r="AA97" s="7">
        <f>'VA prix courants'!AA96/'VA prix courants'!AA$86</f>
        <v>0.006878815686728986</v>
      </c>
    </row>
    <row r="98" spans="1:27" ht="14.25">
      <c r="A98" s="3" t="s">
        <v>52</v>
      </c>
      <c r="B98" s="7">
        <f>'VA prix courants'!B97/'VA prix courants'!B$86</f>
        <v>0.05869551453374256</v>
      </c>
      <c r="C98" s="7">
        <f>'VA prix courants'!C97/'VA prix courants'!C$86</f>
        <v>0.06168604999494762</v>
      </c>
      <c r="D98" s="7">
        <f>'VA prix courants'!D97/'VA prix courants'!D$86</f>
        <v>0.061251942882141794</v>
      </c>
      <c r="E98" s="7">
        <f>'VA prix courants'!E97/'VA prix courants'!E$86</f>
        <v>0.06209221974146929</v>
      </c>
      <c r="F98" s="7">
        <f>'VA prix courants'!F97/'VA prix courants'!F$86</f>
        <v>0.06431407624577104</v>
      </c>
      <c r="G98" s="7">
        <f>'VA prix courants'!G97/'VA prix courants'!G$86</f>
        <v>0.06502160193916637</v>
      </c>
      <c r="H98" s="7">
        <f>'VA prix courants'!H97/'VA prix courants'!H$86</f>
        <v>0.06750920210917519</v>
      </c>
      <c r="I98" s="7">
        <f>'VA prix courants'!I97/'VA prix courants'!I$86</f>
        <v>0.06890801851098868</v>
      </c>
      <c r="J98" s="7">
        <f>'VA prix courants'!J97/'VA prix courants'!J$86</f>
        <v>0.07188977194138033</v>
      </c>
      <c r="K98" s="7">
        <f>'VA prix courants'!K97/'VA prix courants'!K$86</f>
        <v>0.0720145476623921</v>
      </c>
      <c r="L98" s="7">
        <f>'VA prix courants'!L97/'VA prix courants'!L$86</f>
        <v>0.07351118499512124</v>
      </c>
      <c r="M98" s="7">
        <f>'VA prix courants'!M97/'VA prix courants'!M$86</f>
        <v>0.073601233200863</v>
      </c>
      <c r="N98" s="7">
        <f>'VA prix courants'!N97/'VA prix courants'!N$86</f>
        <v>0.07224935706743071</v>
      </c>
      <c r="O98" s="7">
        <f>'VA prix courants'!O97/'VA prix courants'!O$86</f>
        <v>0.07483315779010823</v>
      </c>
      <c r="P98" s="7">
        <f>'VA prix courants'!P97/'VA prix courants'!P$86</f>
        <v>0.0760842132378992</v>
      </c>
      <c r="Q98" s="7">
        <f>'VA prix courants'!Q97/'VA prix courants'!Q$86</f>
        <v>0.06918310988951852</v>
      </c>
      <c r="R98" s="7">
        <f>'VA prix courants'!R97/'VA prix courants'!R$86</f>
        <v>0.06606845791526518</v>
      </c>
      <c r="S98" s="7">
        <f>'VA prix courants'!S97/'VA prix courants'!S$86</f>
        <v>0.06180645278785848</v>
      </c>
      <c r="T98" s="7">
        <f>'VA prix courants'!T97/'VA prix courants'!T$86</f>
        <v>0.06118150636771636</v>
      </c>
      <c r="U98" s="7">
        <f>'VA prix courants'!U97/'VA prix courants'!U$86</f>
        <v>0.05993803238895371</v>
      </c>
      <c r="V98" s="7">
        <f>'VA prix courants'!V97/'VA prix courants'!V$86</f>
        <v>0.05759670951623721</v>
      </c>
      <c r="W98" s="7">
        <f>'VA prix courants'!W97/'VA prix courants'!W$86</f>
        <v>0.058320092135241475</v>
      </c>
      <c r="X98" s="7">
        <f>'VA prix courants'!X97/'VA prix courants'!X$86</f>
        <v>0.05947205860733885</v>
      </c>
      <c r="Y98" s="7">
        <f>'VA prix courants'!Y97/'VA prix courants'!Y$86</f>
        <v>0.05850839892702288</v>
      </c>
      <c r="Z98" s="7">
        <f>'VA prix courants'!Z97/'VA prix courants'!Z$86</f>
        <v>0.05896132678541147</v>
      </c>
      <c r="AA98" s="7">
        <f>'VA prix courants'!AA97/'VA prix courants'!AA$86</f>
        <v>0.05764465437705669</v>
      </c>
    </row>
    <row r="99" spans="1:27" ht="14.25">
      <c r="A99" s="3" t="s">
        <v>53</v>
      </c>
      <c r="B99" s="7">
        <f>'VA prix courants'!B98/'VA prix courants'!B$86</f>
        <v>0.13988593417059372</v>
      </c>
      <c r="C99" s="7">
        <f>'VA prix courants'!C98/'VA prix courants'!C$86</f>
        <v>0.1364764510222337</v>
      </c>
      <c r="D99" s="7">
        <f>'VA prix courants'!D98/'VA prix courants'!D$86</f>
        <v>0.13284891028817378</v>
      </c>
      <c r="E99" s="7">
        <f>'VA prix courants'!E98/'VA prix courants'!E$86</f>
        <v>0.13356691911231436</v>
      </c>
      <c r="F99" s="7">
        <f>'VA prix courants'!F98/'VA prix courants'!F$86</f>
        <v>0.13402624027027799</v>
      </c>
      <c r="G99" s="7">
        <f>'VA prix courants'!G98/'VA prix courants'!G$86</f>
        <v>0.13235376678017716</v>
      </c>
      <c r="H99" s="7">
        <f>'VA prix courants'!H98/'VA prix courants'!H$86</f>
        <v>0.1312750908897036</v>
      </c>
      <c r="I99" s="7">
        <f>'VA prix courants'!I98/'VA prix courants'!I$86</f>
        <v>0.130113278801183</v>
      </c>
      <c r="J99" s="7">
        <f>'VA prix courants'!J98/'VA prix courants'!J$86</f>
        <v>0.13011358903281833</v>
      </c>
      <c r="K99" s="7">
        <f>'VA prix courants'!K98/'VA prix courants'!K$86</f>
        <v>0.12781180803713052</v>
      </c>
      <c r="L99" s="7">
        <f>'VA prix courants'!L98/'VA prix courants'!L$86</f>
        <v>0.12507592786671967</v>
      </c>
      <c r="M99" s="7">
        <f>'VA prix courants'!M98/'VA prix courants'!M$86</f>
        <v>0.11916777635940179</v>
      </c>
      <c r="N99" s="7">
        <f>'VA prix courants'!N98/'VA prix courants'!N$86</f>
        <v>0.11757686483253758</v>
      </c>
      <c r="O99" s="7">
        <f>'VA prix courants'!O98/'VA prix courants'!O$86</f>
        <v>0.11753675224881441</v>
      </c>
      <c r="P99" s="7">
        <f>'VA prix courants'!P98/'VA prix courants'!P$86</f>
        <v>0.12589330590670528</v>
      </c>
      <c r="Q99" s="7">
        <f>'VA prix courants'!Q98/'VA prix courants'!Q$86</f>
        <v>0.11659778421431365</v>
      </c>
      <c r="R99" s="7">
        <f>'VA prix courants'!R98/'VA prix courants'!R$86</f>
        <v>0.11558280197821878</v>
      </c>
      <c r="S99" s="7">
        <f>'VA prix courants'!S98/'VA prix courants'!S$86</f>
        <v>0.11661644680220884</v>
      </c>
      <c r="T99" s="7">
        <f>'VA prix courants'!T98/'VA prix courants'!T$86</f>
        <v>0.11744134187451533</v>
      </c>
      <c r="U99" s="7">
        <f>'VA prix courants'!U98/'VA prix courants'!U$86</f>
        <v>0.11347003065007766</v>
      </c>
      <c r="V99" s="7">
        <f>'VA prix courants'!V98/'VA prix courants'!V$86</f>
        <v>0.1084925963169361</v>
      </c>
      <c r="W99" s="7">
        <f>'VA prix courants'!W98/'VA prix courants'!W$86</f>
        <v>0.10668310669550546</v>
      </c>
      <c r="X99" s="7">
        <f>'VA prix courants'!X98/'VA prix courants'!X$86</f>
        <v>0.10513487858344889</v>
      </c>
      <c r="Y99" s="7">
        <f>'VA prix courants'!Y98/'VA prix courants'!Y$86</f>
        <v>0.10384606266447996</v>
      </c>
      <c r="Z99" s="7">
        <f>'VA prix courants'!Z98/'VA prix courants'!Z$86</f>
        <v>0.1055610300424059</v>
      </c>
      <c r="AA99" s="7">
        <f>'VA prix courants'!AA98/'VA prix courants'!AA$86</f>
        <v>0.10077051223313721</v>
      </c>
    </row>
    <row r="100" spans="1:27" ht="14.25">
      <c r="A100" s="3" t="s">
        <v>54</v>
      </c>
      <c r="B100" s="7">
        <f>'VA prix courants'!B99/'VA prix courants'!B$86</f>
        <v>0.0024702623406633586</v>
      </c>
      <c r="C100" s="7">
        <f>'VA prix courants'!C99/'VA prix courants'!C$86</f>
        <v>0.0023535266310745102</v>
      </c>
      <c r="D100" s="7">
        <f>'VA prix courants'!D99/'VA prix courants'!D$86</f>
        <v>0.0025269027890740714</v>
      </c>
      <c r="E100" s="7">
        <f>'VA prix courants'!E99/'VA prix courants'!E$86</f>
        <v>0.002486153724335969</v>
      </c>
      <c r="F100" s="7">
        <f>'VA prix courants'!F99/'VA prix courants'!F$86</f>
        <v>0.0023467441483238215</v>
      </c>
      <c r="G100" s="7">
        <f>'VA prix courants'!G99/'VA prix courants'!G$86</f>
        <v>0.0024365092928280187</v>
      </c>
      <c r="H100" s="7">
        <f>'VA prix courants'!H99/'VA prix courants'!H$86</f>
        <v>0.0025809640534256097</v>
      </c>
      <c r="I100" s="7">
        <f>'VA prix courants'!I99/'VA prix courants'!I$86</f>
        <v>0.0026410749310687587</v>
      </c>
      <c r="J100" s="7">
        <f>'VA prix courants'!J99/'VA prix courants'!J$86</f>
        <v>0.0028057681225180336</v>
      </c>
      <c r="K100" s="7">
        <f>'VA prix courants'!K99/'VA prix courants'!K$86</f>
        <v>0.003001433987581174</v>
      </c>
      <c r="L100" s="7">
        <f>'VA prix courants'!L99/'VA prix courants'!L$86</f>
        <v>0.003043417296086155</v>
      </c>
      <c r="M100" s="7">
        <f>'VA prix courants'!M99/'VA prix courants'!M$86</f>
        <v>0.003076184275688308</v>
      </c>
      <c r="N100" s="7">
        <f>'VA prix courants'!N99/'VA prix courants'!N$86</f>
        <v>0.0032029584870978903</v>
      </c>
      <c r="O100" s="7">
        <f>'VA prix courants'!O99/'VA prix courants'!O$86</f>
        <v>0.003471516469276606</v>
      </c>
      <c r="P100" s="7">
        <f>'VA prix courants'!P99/'VA prix courants'!P$86</f>
        <v>0.0037030368057350835</v>
      </c>
      <c r="Q100" s="7">
        <f>'VA prix courants'!Q99/'VA prix courants'!Q$86</f>
        <v>0.0033493513634300577</v>
      </c>
      <c r="R100" s="7">
        <f>'VA prix courants'!R99/'VA prix courants'!R$86</f>
        <v>0.003336695325067044</v>
      </c>
      <c r="S100" s="7">
        <f>'VA prix courants'!S99/'VA prix courants'!S$86</f>
        <v>0.0032483289185867054</v>
      </c>
      <c r="T100" s="7">
        <f>'VA prix courants'!T99/'VA prix courants'!T$86</f>
        <v>0.003001753147697001</v>
      </c>
      <c r="U100" s="7">
        <f>'VA prix courants'!U99/'VA prix courants'!U$86</f>
        <v>0.002875758415755978</v>
      </c>
      <c r="V100" s="7">
        <f>'VA prix courants'!V99/'VA prix courants'!V$86</f>
        <v>0.0027304658270812187</v>
      </c>
      <c r="W100" s="7">
        <f>'VA prix courants'!W99/'VA prix courants'!W$86</f>
        <v>0.002829700956575078</v>
      </c>
      <c r="X100" s="7">
        <f>'VA prix courants'!X99/'VA prix courants'!X$86</f>
        <v>0.0028749945368060346</v>
      </c>
      <c r="Y100" s="7">
        <f>'VA prix courants'!Y99/'VA prix courants'!Y$86</f>
        <v>0.0028587929210019403</v>
      </c>
      <c r="Z100" s="7">
        <f>'VA prix courants'!Z99/'VA prix courants'!Z$86</f>
        <v>0.002865310791111453</v>
      </c>
      <c r="AA100" s="7">
        <f>'VA prix courants'!AA99/'VA prix courants'!AA$86</f>
        <v>0.002835358812241467</v>
      </c>
    </row>
    <row r="101" spans="1:27" ht="14.25">
      <c r="A101" s="3" t="s">
        <v>55</v>
      </c>
      <c r="B101" s="7">
        <f>'VA prix courants'!B100/'VA prix courants'!B$86</f>
        <v>0.13096949047961287</v>
      </c>
      <c r="C101" s="7">
        <f>'VA prix courants'!C100/'VA prix courants'!C$86</f>
        <v>0.1436467970785061</v>
      </c>
      <c r="D101" s="7">
        <f>'VA prix courants'!D100/'VA prix courants'!D$86</f>
        <v>0.14283495563447998</v>
      </c>
      <c r="E101" s="7">
        <f>'VA prix courants'!E100/'VA prix courants'!E$86</f>
        <v>0.14118699756448724</v>
      </c>
      <c r="F101" s="7">
        <f>'VA prix courants'!F100/'VA prix courants'!F$86</f>
        <v>0.13878914201468165</v>
      </c>
      <c r="G101" s="7">
        <f>'VA prix courants'!G100/'VA prix courants'!G$86</f>
        <v>0.13489563328961593</v>
      </c>
      <c r="H101" s="7">
        <f>'VA prix courants'!H100/'VA prix courants'!H$86</f>
        <v>0.13598707930380213</v>
      </c>
      <c r="I101" s="7">
        <f>'VA prix courants'!I100/'VA prix courants'!I$86</f>
        <v>0.13688072794624018</v>
      </c>
      <c r="J101" s="7">
        <f>'VA prix courants'!J100/'VA prix courants'!J$86</f>
        <v>0.13709293952275678</v>
      </c>
      <c r="K101" s="7">
        <f>'VA prix courants'!K100/'VA prix courants'!K$86</f>
        <v>0.13651205803738184</v>
      </c>
      <c r="L101" s="7">
        <f>'VA prix courants'!L100/'VA prix courants'!L$86</f>
        <v>0.13428782479852552</v>
      </c>
      <c r="M101" s="7">
        <f>'VA prix courants'!M100/'VA prix courants'!M$86</f>
        <v>0.13322498399584726</v>
      </c>
      <c r="N101" s="7">
        <f>'VA prix courants'!N100/'VA prix courants'!N$86</f>
        <v>0.134179453060884</v>
      </c>
      <c r="O101" s="7">
        <f>'VA prix courants'!O100/'VA prix courants'!O$86</f>
        <v>0.13459593059177064</v>
      </c>
      <c r="P101" s="7">
        <f>'VA prix courants'!P100/'VA prix courants'!P$86</f>
        <v>0.13279148430457674</v>
      </c>
      <c r="Q101" s="7">
        <f>'VA prix courants'!Q100/'VA prix courants'!Q$86</f>
        <v>0.12973591498189516</v>
      </c>
      <c r="R101" s="7">
        <f>'VA prix courants'!R100/'VA prix courants'!R$86</f>
        <v>0.12658371497151832</v>
      </c>
      <c r="S101" s="7">
        <f>'VA prix courants'!S100/'VA prix courants'!S$86</f>
        <v>0.12121498180786015</v>
      </c>
      <c r="T101" s="7">
        <f>'VA prix courants'!T100/'VA prix courants'!T$86</f>
        <v>0.11992130255257769</v>
      </c>
      <c r="U101" s="7">
        <f>'VA prix courants'!U100/'VA prix courants'!U$86</f>
        <v>0.11677912182241681</v>
      </c>
      <c r="V101" s="7">
        <f>'VA prix courants'!V100/'VA prix courants'!V$86</f>
        <v>0.11271046788930943</v>
      </c>
      <c r="W101" s="7">
        <f>'VA prix courants'!W100/'VA prix courants'!W$86</f>
        <v>0.1164759821144102</v>
      </c>
      <c r="X101" s="7">
        <f>'VA prix courants'!X100/'VA prix courants'!X$86</f>
        <v>0.11693637085713811</v>
      </c>
      <c r="Y101" s="7">
        <f>'VA prix courants'!Y100/'VA prix courants'!Y$86</f>
        <v>0.11716216991530702</v>
      </c>
      <c r="Z101" s="7">
        <f>'VA prix courants'!Z100/'VA prix courants'!Z$86</f>
        <v>0.11550857146269361</v>
      </c>
      <c r="AA101" s="7">
        <f>'VA prix courants'!AA100/'VA prix courants'!AA$86</f>
        <v>0.11438481941500814</v>
      </c>
    </row>
    <row r="102" spans="1:27" ht="14.25">
      <c r="A102" s="3" t="s">
        <v>56</v>
      </c>
      <c r="B102" s="7">
        <f>'VA prix courants'!B101/'VA prix courants'!B$86</f>
        <v>0.0005559394928471904</v>
      </c>
      <c r="C102" s="7">
        <f>'VA prix courants'!C101/'VA prix courants'!C$86</f>
        <v>0.0005531529044886834</v>
      </c>
      <c r="D102" s="7">
        <f>'VA prix courants'!D101/'VA prix courants'!D$86</f>
        <v>0.0005524820145078416</v>
      </c>
      <c r="E102" s="7">
        <f>'VA prix courants'!E101/'VA prix courants'!E$86</f>
        <v>0.000554339132437903</v>
      </c>
      <c r="F102" s="7">
        <f>'VA prix courants'!F101/'VA prix courants'!F$86</f>
        <v>0.0005624608762825179</v>
      </c>
      <c r="G102" s="7">
        <f>'VA prix courants'!G101/'VA prix courants'!G$86</f>
        <v>0.0005444074485078972</v>
      </c>
      <c r="H102" s="7">
        <f>'VA prix courants'!H101/'VA prix courants'!H$86</f>
        <v>0.0005466551329955917</v>
      </c>
      <c r="I102" s="7">
        <f>'VA prix courants'!I101/'VA prix courants'!I$86</f>
        <v>0.0005636826591489676</v>
      </c>
      <c r="J102" s="7">
        <f>'VA prix courants'!J101/'VA prix courants'!J$86</f>
        <v>0.0005757421806040088</v>
      </c>
      <c r="K102" s="7">
        <f>'VA prix courants'!K101/'VA prix courants'!K$86</f>
        <v>0.0005941489924390874</v>
      </c>
      <c r="L102" s="7">
        <f>'VA prix courants'!L101/'VA prix courants'!L$86</f>
        <v>0.0005915796321058148</v>
      </c>
      <c r="M102" s="7">
        <f>'VA prix courants'!M101/'VA prix courants'!M$86</f>
        <v>0.0005482896546286517</v>
      </c>
      <c r="N102" s="7">
        <f>'VA prix courants'!N101/'VA prix courants'!N$86</f>
        <v>0.0005260842650341911</v>
      </c>
      <c r="O102" s="7">
        <f>'VA prix courants'!O101/'VA prix courants'!O$86</f>
        <v>0.00055292662767776</v>
      </c>
      <c r="P102" s="7">
        <f>'VA prix courants'!P101/'VA prix courants'!P$86</f>
        <v>0.0006166202738287606</v>
      </c>
      <c r="Q102" s="7">
        <f>'VA prix courants'!Q101/'VA prix courants'!Q$86</f>
        <v>0.0005552167656903198</v>
      </c>
      <c r="R102" s="7">
        <f>'VA prix courants'!R101/'VA prix courants'!R$86</f>
        <v>0.0004923347290649308</v>
      </c>
      <c r="S102" s="7">
        <f>'VA prix courants'!S101/'VA prix courants'!S$86</f>
        <v>0.00043918471669514547</v>
      </c>
      <c r="T102" s="7">
        <f>'VA prix courants'!T101/'VA prix courants'!T$86</f>
        <v>0.0003747369943628734</v>
      </c>
      <c r="U102" s="7">
        <f>'VA prix courants'!U101/'VA prix courants'!U$86</f>
        <v>0.00036504690750075884</v>
      </c>
      <c r="V102" s="7">
        <f>'VA prix courants'!V101/'VA prix courants'!V$86</f>
        <v>0.00036036964967661804</v>
      </c>
      <c r="W102" s="7">
        <f>'VA prix courants'!W101/'VA prix courants'!W$86</f>
        <v>0.0004021931204033207</v>
      </c>
      <c r="X102" s="7">
        <f>'VA prix courants'!X101/'VA prix courants'!X$86</f>
        <v>0.0004471691986388429</v>
      </c>
      <c r="Y102" s="7">
        <f>'VA prix courants'!Y101/'VA prix courants'!Y$86</f>
        <v>0.0005078548063158542</v>
      </c>
      <c r="Z102" s="7">
        <f>'VA prix courants'!Z101/'VA prix courants'!Z$86</f>
        <v>0.0005440879804197561</v>
      </c>
      <c r="AA102" s="7">
        <f>'VA prix courants'!AA101/'VA prix courants'!AA$86</f>
        <v>0.0005566159924248433</v>
      </c>
    </row>
    <row r="103" spans="1:27" ht="14.25">
      <c r="A103" s="3" t="s">
        <v>57</v>
      </c>
      <c r="B103" s="7">
        <f>'VA prix courants'!B102/'VA prix courants'!B$86</f>
        <v>0.000559393009851349</v>
      </c>
      <c r="C103" s="7">
        <f>'VA prix courants'!C102/'VA prix courants'!C$86</f>
        <v>0.0005986093603337725</v>
      </c>
      <c r="D103" s="7">
        <f>'VA prix courants'!D102/'VA prix courants'!D$86</f>
        <v>0.000739843024794554</v>
      </c>
      <c r="E103" s="7">
        <f>'VA prix courants'!E102/'VA prix courants'!E$86</f>
        <v>0.0006421303977561229</v>
      </c>
      <c r="F103" s="7">
        <f>'VA prix courants'!F102/'VA prix courants'!F$86</f>
        <v>0.0006322717292737772</v>
      </c>
      <c r="G103" s="7">
        <f>'VA prix courants'!G102/'VA prix courants'!G$86</f>
        <v>0.000726247574125356</v>
      </c>
      <c r="H103" s="7">
        <f>'VA prix courants'!H102/'VA prix courants'!H$86</f>
        <v>0.0007757308235331903</v>
      </c>
      <c r="I103" s="7">
        <f>'VA prix courants'!I102/'VA prix courants'!I$86</f>
        <v>0.0008307156320812823</v>
      </c>
      <c r="J103" s="7">
        <f>'VA prix courants'!J102/'VA prix courants'!J$86</f>
        <v>0.0007907314283994093</v>
      </c>
      <c r="K103" s="7">
        <f>'VA prix courants'!K102/'VA prix courants'!K$86</f>
        <v>0.0008495360842329189</v>
      </c>
      <c r="L103" s="7">
        <f>'VA prix courants'!L102/'VA prix courants'!L$86</f>
        <v>0.0009092551769000036</v>
      </c>
      <c r="M103" s="7">
        <f>'VA prix courants'!M102/'VA prix courants'!M$86</f>
        <v>0.00100794684603414</v>
      </c>
      <c r="N103" s="7">
        <f>'VA prix courants'!N102/'VA prix courants'!N$86</f>
        <v>0.0011893399767225162</v>
      </c>
      <c r="O103" s="7">
        <f>'VA prix courants'!O102/'VA prix courants'!O$86</f>
        <v>0.0012515755593255527</v>
      </c>
      <c r="P103" s="7">
        <f>'VA prix courants'!P102/'VA prix courants'!P$86</f>
        <v>0.0011289970963471632</v>
      </c>
      <c r="Q103" s="7">
        <f>'VA prix courants'!Q102/'VA prix courants'!Q$86</f>
        <v>0.001205553729416252</v>
      </c>
      <c r="R103" s="7">
        <f>'VA prix courants'!R102/'VA prix courants'!R$86</f>
        <v>0.0012483642630991422</v>
      </c>
      <c r="S103" s="7">
        <f>'VA prix courants'!S102/'VA prix courants'!S$86</f>
        <v>0.0013520380439248296</v>
      </c>
      <c r="T103" s="7">
        <f>'VA prix courants'!T102/'VA prix courants'!T$86</f>
        <v>0.001354142531309557</v>
      </c>
      <c r="U103" s="7">
        <f>'VA prix courants'!U102/'VA prix courants'!U$86</f>
        <v>0.0012738648132210025</v>
      </c>
      <c r="V103" s="7">
        <f>'VA prix courants'!V102/'VA prix courants'!V$86</f>
        <v>0.0012166200458041696</v>
      </c>
      <c r="W103" s="7">
        <f>'VA prix courants'!W102/'VA prix courants'!W$86</f>
        <v>0.0011978027188180643</v>
      </c>
      <c r="X103" s="7">
        <f>'VA prix courants'!X102/'VA prix courants'!X$86</f>
        <v>0.0012756332157858674</v>
      </c>
      <c r="Y103" s="7">
        <f>'VA prix courants'!Y102/'VA prix courants'!Y$86</f>
        <v>0.0013562477421943048</v>
      </c>
      <c r="Z103" s="7">
        <f>'VA prix courants'!Z102/'VA prix courants'!Z$86</f>
        <v>0.00140716885026646</v>
      </c>
      <c r="AA103" s="7">
        <f>'VA prix courants'!AA102/'VA prix courants'!AA$86</f>
        <v>0.0014911586811964057</v>
      </c>
    </row>
    <row r="104" spans="1:27" ht="14.25">
      <c r="A104" s="3" t="s">
        <v>58</v>
      </c>
      <c r="B104" s="7">
        <f>'VA prix courants'!B103/'VA prix courants'!B$86</f>
        <v>0.0006577031272363918</v>
      </c>
      <c r="C104" s="7">
        <f>'VA prix courants'!C103/'VA prix courants'!C$86</f>
        <v>0.0007951899021687647</v>
      </c>
      <c r="D104" s="7">
        <f>'VA prix courants'!D103/'VA prix courants'!D$86</f>
        <v>0.0010081067169910526</v>
      </c>
      <c r="E104" s="7">
        <f>'VA prix courants'!E103/'VA prix courants'!E$86</f>
        <v>0.001066511340529912</v>
      </c>
      <c r="F104" s="7">
        <f>'VA prix courants'!F103/'VA prix courants'!F$86</f>
        <v>0.0010319289275178554</v>
      </c>
      <c r="G104" s="7">
        <f>'VA prix courants'!G103/'VA prix courants'!G$86</f>
        <v>0.0012945211526870918</v>
      </c>
      <c r="H104" s="7">
        <f>'VA prix courants'!H103/'VA prix courants'!H$86</f>
        <v>0.001433517471826762</v>
      </c>
      <c r="I104" s="7">
        <f>'VA prix courants'!I103/'VA prix courants'!I$86</f>
        <v>0.001490607370025606</v>
      </c>
      <c r="J104" s="7">
        <f>'VA prix courants'!J103/'VA prix courants'!J$86</f>
        <v>0.0016932840783704056</v>
      </c>
      <c r="K104" s="7">
        <f>'VA prix courants'!K103/'VA prix courants'!K$86</f>
        <v>0.0019651619839491075</v>
      </c>
      <c r="L104" s="7">
        <f>'VA prix courants'!L103/'VA prix courants'!L$86</f>
        <v>0.0022157493404647466</v>
      </c>
      <c r="M104" s="7">
        <f>'VA prix courants'!M103/'VA prix courants'!M$86</f>
        <v>0.002326162296266984</v>
      </c>
      <c r="N104" s="7">
        <f>'VA prix courants'!N103/'VA prix courants'!N$86</f>
        <v>0.002403468719051474</v>
      </c>
      <c r="O104" s="7">
        <f>'VA prix courants'!O103/'VA prix courants'!O$86</f>
        <v>0.002726967402510291</v>
      </c>
      <c r="P104" s="7">
        <f>'VA prix courants'!P103/'VA prix courants'!P$86</f>
        <v>0.002495765033050638</v>
      </c>
      <c r="Q104" s="7">
        <f>'VA prix courants'!Q103/'VA prix courants'!Q$86</f>
        <v>0.002685150956206966</v>
      </c>
      <c r="R104" s="7">
        <f>'VA prix courants'!R103/'VA prix courants'!R$86</f>
        <v>0.0031083254693910667</v>
      </c>
      <c r="S104" s="7">
        <f>'VA prix courants'!S103/'VA prix courants'!S$86</f>
        <v>0.0033676755199214797</v>
      </c>
      <c r="T104" s="7">
        <f>'VA prix courants'!T103/'VA prix courants'!T$86</f>
        <v>0.003308935696042493</v>
      </c>
      <c r="U104" s="7">
        <f>'VA prix courants'!U103/'VA prix courants'!U$86</f>
        <v>0.003262882703035264</v>
      </c>
      <c r="V104" s="7">
        <f>'VA prix courants'!V103/'VA prix courants'!V$86</f>
        <v>0.003040273046582708</v>
      </c>
      <c r="W104" s="7">
        <f>'VA prix courants'!W103/'VA prix courants'!W$86</f>
        <v>0.003051578191223163</v>
      </c>
      <c r="X104" s="7">
        <f>'VA prix courants'!X103/'VA prix courants'!X$86</f>
        <v>0.003239403119420544</v>
      </c>
      <c r="Y104" s="7">
        <f>'VA prix courants'!Y103/'VA prix courants'!Y$86</f>
        <v>0.0033252261639393215</v>
      </c>
      <c r="Z104" s="7">
        <f>'VA prix courants'!Z103/'VA prix courants'!Z$86</f>
        <v>0.0034036870160504226</v>
      </c>
      <c r="AA104" s="7">
        <f>'VA prix courants'!AA103/'VA prix courants'!AA$86</f>
        <v>0.0036215451206446465</v>
      </c>
    </row>
    <row r="105" spans="1:27" ht="14.25">
      <c r="A105" s="3" t="s">
        <v>59</v>
      </c>
      <c r="B105" s="7">
        <f>'VA prix courants'!B104/'VA prix courants'!B$86</f>
        <v>0.0014491724797671864</v>
      </c>
      <c r="C105" s="7">
        <f>'VA prix courants'!C104/'VA prix courants'!C$86</f>
        <v>0.001342157747911313</v>
      </c>
      <c r="D105" s="7">
        <f>'VA prix courants'!D104/'VA prix courants'!D$86</f>
        <v>0.0013331293587996525</v>
      </c>
      <c r="E105" s="7">
        <f>'VA prix courants'!E104/'VA prix courants'!E$86</f>
        <v>0.0013473755970653445</v>
      </c>
      <c r="F105" s="7">
        <f>'VA prix courants'!F104/'VA prix courants'!F$86</f>
        <v>0.0013342218431270656</v>
      </c>
      <c r="G105" s="7">
        <f>'VA prix courants'!G104/'VA prix courants'!G$86</f>
        <v>0.0013703857681691123</v>
      </c>
      <c r="H105" s="7">
        <f>'VA prix courants'!H104/'VA prix courants'!H$86</f>
        <v>0.0013263397323877687</v>
      </c>
      <c r="I105" s="7">
        <f>'VA prix courants'!I104/'VA prix courants'!I$86</f>
        <v>0.001315259538014258</v>
      </c>
      <c r="J105" s="7">
        <f>'VA prix courants'!J104/'VA prix courants'!J$86</f>
        <v>0.0014128474235080382</v>
      </c>
      <c r="K105" s="7">
        <f>'VA prix courants'!K104/'VA prix courants'!K$86</f>
        <v>0.0013826618123211766</v>
      </c>
      <c r="L105" s="7">
        <f>'VA prix courants'!L104/'VA prix courants'!L$86</f>
        <v>0.0013713129268909689</v>
      </c>
      <c r="M105" s="7">
        <f>'VA prix courants'!M104/'VA prix courants'!M$86</f>
        <v>0.0013306965725353617</v>
      </c>
      <c r="N105" s="7">
        <f>'VA prix courants'!N104/'VA prix courants'!N$86</f>
        <v>0.001561536001489826</v>
      </c>
      <c r="O105" s="7">
        <f>'VA prix courants'!O104/'VA prix courants'!O$86</f>
        <v>0.001420726057262331</v>
      </c>
      <c r="P105" s="7">
        <f>'VA prix courants'!P104/'VA prix courants'!P$86</f>
        <v>0.0011153680938790244</v>
      </c>
      <c r="Q105" s="7">
        <f>'VA prix courants'!Q104/'VA prix courants'!Q$86</f>
        <v>0.001191577114951769</v>
      </c>
      <c r="R105" s="7">
        <f>'VA prix courants'!R104/'VA prix courants'!R$86</f>
        <v>0.0011657773403629624</v>
      </c>
      <c r="S105" s="7">
        <f>'VA prix courants'!S104/'VA prix courants'!S$86</f>
        <v>0.0011422789834298962</v>
      </c>
      <c r="T105" s="7">
        <f>'VA prix courants'!T104/'VA prix courants'!T$86</f>
        <v>0.001197872651029857</v>
      </c>
      <c r="U105" s="7">
        <f>'VA prix courants'!U104/'VA prix courants'!U$86</f>
        <v>0.001257281107015272</v>
      </c>
      <c r="V105" s="7">
        <f>'VA prix courants'!V104/'VA prix courants'!V$86</f>
        <v>0.0014032611584992656</v>
      </c>
      <c r="W105" s="7">
        <f>'VA prix courants'!W104/'VA prix courants'!W$86</f>
        <v>0.0015125544761317355</v>
      </c>
      <c r="X105" s="7">
        <f>'VA prix courants'!X104/'VA prix courants'!X$86</f>
        <v>0.001254322244283693</v>
      </c>
      <c r="Y105" s="7">
        <f>'VA prix courants'!Y104/'VA prix courants'!Y$86</f>
        <v>0.0013106840224779842</v>
      </c>
      <c r="Z105" s="7">
        <f>'VA prix courants'!Z104/'VA prix courants'!Z$86</f>
        <v>0.0013389306806210048</v>
      </c>
      <c r="AA105" s="7">
        <f>'VA prix courants'!AA104/'VA prix courants'!AA$86</f>
        <v>0.0013839451035495309</v>
      </c>
    </row>
    <row r="106" spans="1:27" ht="14.25">
      <c r="A106" s="3" t="s">
        <v>60</v>
      </c>
      <c r="B106" s="7">
        <f>'VA prix courants'!B105/'VA prix courants'!B$86</f>
        <v>0.00495119221162845</v>
      </c>
      <c r="C106" s="7">
        <f>'VA prix courants'!C105/'VA prix courants'!C$86</f>
        <v>0.004949462853729471</v>
      </c>
      <c r="D106" s="7">
        <f>'VA prix courants'!D105/'VA prix courants'!D$86</f>
        <v>0.005815392081152308</v>
      </c>
      <c r="E106" s="7">
        <f>'VA prix courants'!E105/'VA prix courants'!E$86</f>
        <v>0.005879574246937372</v>
      </c>
      <c r="F106" s="7">
        <f>'VA prix courants'!F105/'VA prix courants'!F$86</f>
        <v>0.005896963817379314</v>
      </c>
      <c r="G106" s="7">
        <f>'VA prix courants'!G105/'VA prix courants'!G$86</f>
        <v>0.006053217265624094</v>
      </c>
      <c r="H106" s="7">
        <f>'VA prix courants'!H105/'VA prix courants'!H$86</f>
        <v>0.006999582298787328</v>
      </c>
      <c r="I106" s="7">
        <f>'VA prix courants'!I105/'VA prix courants'!I$86</f>
        <v>0.008032281855564899</v>
      </c>
      <c r="J106" s="7">
        <f>'VA prix courants'!J105/'VA prix courants'!J$86</f>
        <v>0.008539424110349447</v>
      </c>
      <c r="K106" s="7">
        <f>'VA prix courants'!K105/'VA prix courants'!K$86</f>
        <v>0.009401840147075527</v>
      </c>
      <c r="L106" s="7">
        <f>'VA prix courants'!L105/'VA prix courants'!L$86</f>
        <v>0.010015510823605942</v>
      </c>
      <c r="M106" s="7">
        <f>'VA prix courants'!M105/'VA prix courants'!M$86</f>
        <v>0.009974341121828564</v>
      </c>
      <c r="N106" s="7">
        <f>'VA prix courants'!N105/'VA prix courants'!N$86</f>
        <v>0.010163237666925128</v>
      </c>
      <c r="O106" s="7">
        <f>'VA prix courants'!O105/'VA prix courants'!O$86</f>
        <v>0.010512671571676938</v>
      </c>
      <c r="P106" s="7">
        <f>'VA prix courants'!P105/'VA prix courants'!P$86</f>
        <v>0.009949233193644241</v>
      </c>
      <c r="Q106" s="7">
        <f>'VA prix courants'!Q105/'VA prix courants'!Q$86</f>
        <v>0.010206493444543422</v>
      </c>
      <c r="R106" s="7">
        <f>'VA prix courants'!R105/'VA prix courants'!R$86</f>
        <v>0.01017320730068397</v>
      </c>
      <c r="S106" s="7">
        <f>'VA prix courants'!S105/'VA prix courants'!S$86</f>
        <v>0.009977860801344267</v>
      </c>
      <c r="T106" s="7">
        <f>'VA prix courants'!T105/'VA prix courants'!T$86</f>
        <v>0.010250114845236835</v>
      </c>
      <c r="U106" s="7">
        <f>'VA prix courants'!U105/'VA prix courants'!U$86</f>
        <v>0.010605254447192932</v>
      </c>
      <c r="V106" s="7">
        <f>'VA prix courants'!V105/'VA prix courants'!V$86</f>
        <v>0.010784602155501467</v>
      </c>
      <c r="W106" s="7">
        <f>'VA prix courants'!W105/'VA prix courants'!W$86</f>
        <v>0.010584352101060856</v>
      </c>
      <c r="X106" s="7">
        <f>'VA prix courants'!X105/'VA prix courants'!X$86</f>
        <v>0.010969461377837384</v>
      </c>
      <c r="Y106" s="7">
        <f>'VA prix courants'!Y105/'VA prix courants'!Y$86</f>
        <v>0.0110933997206424</v>
      </c>
      <c r="Z106" s="7">
        <f>'VA prix courants'!Z105/'VA prix courants'!Z$86</f>
        <v>0.011055059462187163</v>
      </c>
      <c r="AA106" s="7">
        <f>'VA prix courants'!AA105/'VA prix courants'!AA$86</f>
        <v>0.011133904056076178</v>
      </c>
    </row>
    <row r="107" spans="1:27" ht="14.25">
      <c r="A107" s="3" t="s">
        <v>61</v>
      </c>
      <c r="B107" s="7">
        <f>'VA prix courants'!B106/'VA prix courants'!B$86</f>
        <v>0.00040912664775930046</v>
      </c>
      <c r="C107" s="7">
        <f>'VA prix courants'!C106/'VA prix courants'!C$86</f>
        <v>0.00040664898286336325</v>
      </c>
      <c r="D107" s="7">
        <f>'VA prix courants'!D106/'VA prix courants'!D$86</f>
        <v>0.00041164357610467986</v>
      </c>
      <c r="E107" s="7">
        <f>'VA prix courants'!E106/'VA prix courants'!E$86</f>
        <v>0.000435227740033183</v>
      </c>
      <c r="F107" s="7">
        <f>'VA prix courants'!F106/'VA prix courants'!F$86</f>
        <v>0.0004460211423559203</v>
      </c>
      <c r="G107" s="7">
        <f>'VA prix courants'!G106/'VA prix courants'!G$86</f>
        <v>0.0005267242537011671</v>
      </c>
      <c r="H107" s="7">
        <f>'VA prix courants'!H106/'VA prix courants'!H$86</f>
        <v>0.00043959904819841346</v>
      </c>
      <c r="I107" s="7">
        <f>'VA prix courants'!I106/'VA prix courants'!I$86</f>
        <v>0.00044575867855654053</v>
      </c>
      <c r="J107" s="7">
        <f>'VA prix courants'!J106/'VA prix courants'!J$86</f>
        <v>0.0004569740275560396</v>
      </c>
      <c r="K107" s="7">
        <f>'VA prix courants'!K106/'VA prix courants'!K$86</f>
        <v>0.0003928076987234134</v>
      </c>
      <c r="L107" s="7">
        <f>'VA prix courants'!L106/'VA prix courants'!L$86</f>
        <v>0.0003867153337429077</v>
      </c>
      <c r="M107" s="7">
        <f>'VA prix courants'!M106/'VA prix courants'!M$86</f>
        <v>0.00036965015524151876</v>
      </c>
      <c r="N107" s="7">
        <f>'VA prix courants'!N106/'VA prix courants'!N$86</f>
        <v>0.00037490404117809757</v>
      </c>
      <c r="O107" s="7">
        <f>'VA prix courants'!O106/'VA prix courants'!O$86</f>
        <v>0.000445507561462884</v>
      </c>
      <c r="P107" s="7">
        <f>'VA prix courants'!P106/'VA prix courants'!P$86</f>
        <v>0.0004326901324118981</v>
      </c>
      <c r="Q107" s="7">
        <f>'VA prix courants'!Q106/'VA prix courants'!Q$86</f>
        <v>0.00043338821936630246</v>
      </c>
      <c r="R107" s="7">
        <f>'VA prix courants'!R106/'VA prix courants'!R$86</f>
        <v>0.00042017244732815104</v>
      </c>
      <c r="S107" s="7">
        <f>'VA prix courants'!S106/'VA prix courants'!S$86</f>
        <v>0.0004341198947874846</v>
      </c>
      <c r="T107" s="7">
        <f>'VA prix courants'!T106/'VA prix courants'!T$86</f>
        <v>0.00040157662755455314</v>
      </c>
      <c r="U107" s="7">
        <f>'VA prix courants'!U106/'VA prix courants'!U$86</f>
        <v>0.00038296552504193536</v>
      </c>
      <c r="V107" s="7">
        <f>'VA prix courants'!V106/'VA prix courants'!V$86</f>
        <v>0.0003521869551768077</v>
      </c>
      <c r="W107" s="7">
        <f>'VA prix courants'!W106/'VA prix courants'!W$86</f>
        <v>0.00034934751700660215</v>
      </c>
      <c r="X107" s="7">
        <f>'VA prix courants'!X106/'VA prix courants'!X$86</f>
        <v>0.00037641857926615853</v>
      </c>
      <c r="Y107" s="7">
        <f>'VA prix courants'!Y106/'VA prix courants'!Y$86</f>
        <v>0.00041086665632008895</v>
      </c>
      <c r="Z107" s="7">
        <f>'VA prix courants'!Z106/'VA prix courants'!Z$86</f>
        <v>0.0004306750174262631</v>
      </c>
      <c r="AA107" s="7">
        <f>'VA prix courants'!AA106/'VA prix courants'!AA$86</f>
        <v>0.00045727685833395383</v>
      </c>
    </row>
    <row r="108" spans="1:27" ht="14.25">
      <c r="A108" s="3" t="s">
        <v>62</v>
      </c>
      <c r="B108" s="7">
        <f>'VA prix courants'!B107/'VA prix courants'!B$86</f>
        <v>0.040754033228205706</v>
      </c>
      <c r="C108" s="7">
        <f>'VA prix courants'!C107/'VA prix courants'!C$86</f>
        <v>0.038842317963288464</v>
      </c>
      <c r="D108" s="7">
        <f>'VA prix courants'!D107/'VA prix courants'!D$86</f>
        <v>0.0369550884927795</v>
      </c>
      <c r="E108" s="7">
        <f>'VA prix courants'!E107/'VA prix courants'!E$86</f>
        <v>0.037596016188302564</v>
      </c>
      <c r="F108" s="7">
        <f>'VA prix courants'!F107/'VA prix courants'!F$86</f>
        <v>0.03787735531319872</v>
      </c>
      <c r="G108" s="7">
        <f>'VA prix courants'!G107/'VA prix courants'!G$86</f>
        <v>0.037318342270972346</v>
      </c>
      <c r="H108" s="7">
        <f>'VA prix courants'!H107/'VA prix courants'!H$86</f>
        <v>0.038465981195477054</v>
      </c>
      <c r="I108" s="7">
        <f>'VA prix courants'!I107/'VA prix courants'!I$86</f>
        <v>0.03791301215425277</v>
      </c>
      <c r="J108" s="7">
        <f>'VA prix courants'!J107/'VA prix courants'!J$86</f>
        <v>0.038052731231813436</v>
      </c>
      <c r="K108" s="7">
        <f>'VA prix courants'!K107/'VA prix courants'!K$86</f>
        <v>0.038390847267225074</v>
      </c>
      <c r="L108" s="7">
        <f>'VA prix courants'!L107/'VA prix courants'!L$86</f>
        <v>0.039185573343934084</v>
      </c>
      <c r="M108" s="7">
        <f>'VA prix courants'!M107/'VA prix courants'!M$86</f>
        <v>0.03833958846495777</v>
      </c>
      <c r="N108" s="7">
        <f>'VA prix courants'!N107/'VA prix courants'!N$86</f>
        <v>0.03870901150266425</v>
      </c>
      <c r="O108" s="7">
        <f>'VA prix courants'!O107/'VA prix courants'!O$86</f>
        <v>0.03939655347360428</v>
      </c>
      <c r="P108" s="7">
        <f>'VA prix courants'!P107/'VA prix courants'!P$86</f>
        <v>0.04029150594522258</v>
      </c>
      <c r="Q108" s="7">
        <f>'VA prix courants'!Q107/'VA prix courants'!Q$86</f>
        <v>0.037865873956853674</v>
      </c>
      <c r="R108" s="7">
        <f>'VA prix courants'!R107/'VA prix courants'!R$86</f>
        <v>0.03794947419569169</v>
      </c>
      <c r="S108" s="7">
        <f>'VA prix courants'!S107/'VA prix courants'!S$86</f>
        <v>0.03776902353843652</v>
      </c>
      <c r="T108" s="7">
        <f>'VA prix courants'!T107/'VA prix courants'!T$86</f>
        <v>0.036401721272284325</v>
      </c>
      <c r="U108" s="7">
        <f>'VA prix courants'!U107/'VA prix courants'!U$86</f>
        <v>0.035723254191403375</v>
      </c>
      <c r="V108" s="7">
        <f>'VA prix courants'!V107/'VA prix courants'!V$86</f>
        <v>0.03525322365054124</v>
      </c>
      <c r="W108" s="7">
        <f>'VA prix courants'!W107/'VA prix courants'!W$86</f>
        <v>0.0356926078056114</v>
      </c>
      <c r="X108" s="7">
        <f>'VA prix courants'!X107/'VA prix courants'!X$86</f>
        <v>0.03683502093351446</v>
      </c>
      <c r="Y108" s="7">
        <f>'VA prix courants'!Y107/'VA prix courants'!Y$86</f>
        <v>0.03771168952652245</v>
      </c>
      <c r="Z108" s="7">
        <f>'VA prix courants'!Z107/'VA prix courants'!Z$86</f>
        <v>0.03790615178998845</v>
      </c>
      <c r="AA108" s="7">
        <f>'VA prix courants'!AA107/'VA prix courants'!AA$86</f>
        <v>0.04013496713502321</v>
      </c>
    </row>
    <row r="109" spans="1:27" ht="14.25">
      <c r="A109" s="3" t="s">
        <v>63</v>
      </c>
      <c r="B109" s="7">
        <f>'VA prix courants'!B108/'VA prix courants'!B$86</f>
        <v>0.025333235611592907</v>
      </c>
      <c r="C109" s="7">
        <f>'VA prix courants'!C108/'VA prix courants'!C$86</f>
        <v>0.02456630815184781</v>
      </c>
      <c r="D109" s="7">
        <f>'VA prix courants'!D108/'VA prix courants'!D$86</f>
        <v>0.023610452315881623</v>
      </c>
      <c r="E109" s="7">
        <f>'VA prix courants'!E108/'VA prix courants'!E$86</f>
        <v>0.023435386781197998</v>
      </c>
      <c r="F109" s="7">
        <f>'VA prix courants'!F108/'VA prix courants'!F$86</f>
        <v>0.02415614475591669</v>
      </c>
      <c r="G109" s="7">
        <f>'VA prix courants'!G108/'VA prix courants'!G$86</f>
        <v>0.024056811776859362</v>
      </c>
      <c r="H109" s="7">
        <f>'VA prix courants'!H108/'VA prix courants'!H$86</f>
        <v>0.024602644005488814</v>
      </c>
      <c r="I109" s="7">
        <f>'VA prix courants'!I108/'VA prix courants'!I$86</f>
        <v>0.02424402434554151</v>
      </c>
      <c r="J109" s="7">
        <f>'VA prix courants'!J108/'VA prix courants'!J$86</f>
        <v>0.024660022353275475</v>
      </c>
      <c r="K109" s="7">
        <f>'VA prix courants'!K108/'VA prix courants'!K$86</f>
        <v>0.024843682581340846</v>
      </c>
      <c r="L109" s="7">
        <f>'VA prix courants'!L108/'VA prix courants'!L$86</f>
        <v>0.02557415344584583</v>
      </c>
      <c r="M109" s="7">
        <f>'VA prix courants'!M108/'VA prix courants'!M$86</f>
        <v>0.026246370646335743</v>
      </c>
      <c r="N109" s="7">
        <f>'VA prix courants'!N108/'VA prix courants'!N$86</f>
        <v>0.026847066387595164</v>
      </c>
      <c r="O109" s="7">
        <f>'VA prix courants'!O108/'VA prix courants'!O$86</f>
        <v>0.027181964391907672</v>
      </c>
      <c r="P109" s="7">
        <f>'VA prix courants'!P108/'VA prix courants'!P$86</f>
        <v>0.02893388110463433</v>
      </c>
      <c r="Q109" s="7">
        <f>'VA prix courants'!Q108/'VA prix courants'!Q$86</f>
        <v>0.027590685735144737</v>
      </c>
      <c r="R109" s="7">
        <f>'VA prix courants'!R108/'VA prix courants'!R$86</f>
        <v>0.027799600806467515</v>
      </c>
      <c r="S109" s="7">
        <f>'VA prix courants'!S108/'VA prix courants'!S$86</f>
        <v>0.02868337960910243</v>
      </c>
      <c r="T109" s="7">
        <f>'VA prix courants'!T108/'VA prix courants'!T$86</f>
        <v>0.028624334868621065</v>
      </c>
      <c r="U109" s="7">
        <f>'VA prix courants'!U108/'VA prix courants'!U$86</f>
        <v>0.02832527825585002</v>
      </c>
      <c r="V109" s="7">
        <f>'VA prix courants'!V108/'VA prix courants'!V$86</f>
        <v>0.02717728256972554</v>
      </c>
      <c r="W109" s="7">
        <f>'VA prix courants'!W108/'VA prix courants'!W$86</f>
        <v>0.0283095011890493</v>
      </c>
      <c r="X109" s="7">
        <f>'VA prix courants'!X108/'VA prix courants'!X$86</f>
        <v>0.028088266793135842</v>
      </c>
      <c r="Y109" s="7">
        <f>'VA prix courants'!Y108/'VA prix courants'!Y$86</f>
        <v>0.02858131938607603</v>
      </c>
      <c r="Z109" s="7">
        <f>'VA prix courants'!Z108/'VA prix courants'!Z$86</f>
        <v>0.028456485055775946</v>
      </c>
      <c r="AA109" s="7">
        <f>'VA prix courants'!AA108/'VA prix courants'!AA$86</f>
        <v>0.028745539715272345</v>
      </c>
    </row>
    <row r="110" spans="1:27" ht="14.25">
      <c r="A110" s="3" t="s">
        <v>64</v>
      </c>
      <c r="B110" s="7">
        <f>'VA prix courants'!B109/'VA prix courants'!B$86</f>
        <v>0.01618310393666403</v>
      </c>
      <c r="C110" s="7">
        <f>'VA prix courants'!C109/'VA prix courants'!C$86</f>
        <v>0.017231424629172192</v>
      </c>
      <c r="D110" s="7">
        <f>'VA prix courants'!D109/'VA prix courants'!D$86</f>
        <v>0.017520795907312633</v>
      </c>
      <c r="E110" s="7">
        <f>'VA prix courants'!E109/'VA prix courants'!E$86</f>
        <v>0.018215975732460487</v>
      </c>
      <c r="F110" s="7">
        <f>'VA prix courants'!F109/'VA prix courants'!F$86</f>
        <v>0.017753549010894803</v>
      </c>
      <c r="G110" s="7">
        <f>'VA prix courants'!G109/'VA prix courants'!G$86</f>
        <v>0.018534275843494583</v>
      </c>
      <c r="H110" s="7">
        <f>'VA prix courants'!H109/'VA prix courants'!H$86</f>
        <v>0.01882763733121103</v>
      </c>
      <c r="I110" s="7">
        <f>'VA prix courants'!I109/'VA prix courants'!I$86</f>
        <v>0.01817265844142378</v>
      </c>
      <c r="J110" s="7">
        <f>'VA prix courants'!J109/'VA prix courants'!J$86</f>
        <v>0.01820729801964312</v>
      </c>
      <c r="K110" s="7">
        <f>'VA prix courants'!K109/'VA prix courants'!K$86</f>
        <v>0.020024736891868726</v>
      </c>
      <c r="L110" s="7">
        <f>'VA prix courants'!L109/'VA prix courants'!L$86</f>
        <v>0.022792034982472627</v>
      </c>
      <c r="M110" s="7">
        <f>'VA prix courants'!M109/'VA prix courants'!M$86</f>
        <v>0.024605625401272205</v>
      </c>
      <c r="N110" s="7">
        <f>'VA prix courants'!N109/'VA prix courants'!N$86</f>
        <v>0.026676409276476864</v>
      </c>
      <c r="O110" s="7">
        <f>'VA prix courants'!O109/'VA prix courants'!O$86</f>
        <v>0.03130224527098451</v>
      </c>
      <c r="P110" s="7">
        <f>'VA prix courants'!P109/'VA prix courants'!P$86</f>
        <v>0.03178344767472949</v>
      </c>
      <c r="Q110" s="7">
        <f>'VA prix courants'!Q109/'VA prix courants'!Q$86</f>
        <v>0.031437423499962674</v>
      </c>
      <c r="R110" s="7">
        <f>'VA prix courants'!R109/'VA prix courants'!R$86</f>
        <v>0.03221392313971607</v>
      </c>
      <c r="S110" s="7">
        <f>'VA prix courants'!S109/'VA prix courants'!S$86</f>
        <v>0.03359151532413055</v>
      </c>
      <c r="T110" s="7">
        <f>'VA prix courants'!T109/'VA prix courants'!T$86</f>
        <v>0.03286397904258582</v>
      </c>
      <c r="U110" s="7">
        <f>'VA prix courants'!U109/'VA prix courants'!U$86</f>
        <v>0.03472345694389813</v>
      </c>
      <c r="V110" s="7">
        <f>'VA prix courants'!V109/'VA prix courants'!V$86</f>
        <v>0.03558327476163764</v>
      </c>
      <c r="W110" s="7">
        <f>'VA prix courants'!W109/'VA prix courants'!W$86</f>
        <v>0.03564031944935067</v>
      </c>
      <c r="X110" s="7">
        <f>'VA prix courants'!X109/'VA prix courants'!X$86</f>
        <v>0.03549283608214766</v>
      </c>
      <c r="Y110" s="7">
        <f>'VA prix courants'!Y109/'VA prix courants'!Y$86</f>
        <v>0.03669580365191892</v>
      </c>
      <c r="Z110" s="7">
        <f>'VA prix courants'!Z109/'VA prix courants'!Z$86</f>
        <v>0.038133972946097085</v>
      </c>
      <c r="AA110" s="7">
        <f>'VA prix courants'!AA109/'VA prix courants'!AA$86</f>
        <v>0.03910033980271167</v>
      </c>
    </row>
    <row r="111" spans="1:27" ht="14.25">
      <c r="A111" s="3" t="s">
        <v>65</v>
      </c>
      <c r="B111" s="7">
        <f>'VA prix courants'!B110/'VA prix courants'!B$86</f>
        <v>0.011133064393894332</v>
      </c>
      <c r="C111" s="7">
        <f>'VA prix courants'!C110/'VA prix courants'!C$86</f>
        <v>0.011935523966879084</v>
      </c>
      <c r="D111" s="7">
        <f>'VA prix courants'!D110/'VA prix courants'!D$86</f>
        <v>0.01205457020026661</v>
      </c>
      <c r="E111" s="7">
        <f>'VA prix courants'!E110/'VA prix courants'!E$86</f>
        <v>0.012004218319454175</v>
      </c>
      <c r="F111" s="7">
        <f>'VA prix courants'!F110/'VA prix courants'!F$86</f>
        <v>0.012381822446096785</v>
      </c>
      <c r="G111" s="7">
        <f>'VA prix courants'!G110/'VA prix courants'!G$86</f>
        <v>0.011948831511799395</v>
      </c>
      <c r="H111" s="7">
        <f>'VA prix courants'!H110/'VA prix courants'!H$86</f>
        <v>0.012122215956332312</v>
      </c>
      <c r="I111" s="7">
        <f>'VA prix courants'!I110/'VA prix courants'!I$86</f>
        <v>0.012205644704275308</v>
      </c>
      <c r="J111" s="7">
        <f>'VA prix courants'!J110/'VA prix courants'!J$86</f>
        <v>0.011995400643858671</v>
      </c>
      <c r="K111" s="7">
        <f>'VA prix courants'!K110/'VA prix courants'!K$86</f>
        <v>0.011750821907091724</v>
      </c>
      <c r="L111" s="7">
        <f>'VA prix courants'!L110/'VA prix courants'!L$86</f>
        <v>0.011521087058653463</v>
      </c>
      <c r="M111" s="7">
        <f>'VA prix courants'!M110/'VA prix courants'!M$86</f>
        <v>0.011283539373569724</v>
      </c>
      <c r="N111" s="7">
        <f>'VA prix courants'!N110/'VA prix courants'!N$86</f>
        <v>0.011189055114226997</v>
      </c>
      <c r="O111" s="7">
        <f>'VA prix courants'!O110/'VA prix courants'!O$86</f>
        <v>0.011324264585803873</v>
      </c>
      <c r="P111" s="7">
        <f>'VA prix courants'!P110/'VA prix courants'!P$86</f>
        <v>0.011989470306363399</v>
      </c>
      <c r="Q111" s="7">
        <f>'VA prix courants'!Q110/'VA prix courants'!Q$86</f>
        <v>0.011790773816108605</v>
      </c>
      <c r="R111" s="7">
        <f>'VA prix courants'!R110/'VA prix courants'!R$86</f>
        <v>0.010789071324907596</v>
      </c>
      <c r="S111" s="7">
        <f>'VA prix courants'!S110/'VA prix courants'!S$86</f>
        <v>0.010332128929459908</v>
      </c>
      <c r="T111" s="7">
        <f>'VA prix courants'!T110/'VA prix courants'!T$86</f>
        <v>0.010545350810345312</v>
      </c>
      <c r="U111" s="7">
        <f>'VA prix courants'!U110/'VA prix courants'!U$86</f>
        <v>0.010476743559784438</v>
      </c>
      <c r="V111" s="7">
        <f>'VA prix courants'!V110/'VA prix courants'!V$86</f>
        <v>0.010318188569012279</v>
      </c>
      <c r="W111" s="7">
        <f>'VA prix courants'!W110/'VA prix courants'!W$86</f>
        <v>0.010524912406554881</v>
      </c>
      <c r="X111" s="7">
        <f>'VA prix courants'!X110/'VA prix courants'!X$86</f>
        <v>0.01091952507597</v>
      </c>
      <c r="Y111" s="7">
        <f>'VA prix courants'!Y110/'VA prix courants'!Y$86</f>
        <v>0.011087054289656763</v>
      </c>
      <c r="Z111" s="7">
        <f>'VA prix courants'!Z110/'VA prix courants'!Z$86</f>
        <v>0.01103428944225703</v>
      </c>
      <c r="AA111" s="7">
        <f>'VA prix courants'!AA110/'VA prix courants'!AA$86</f>
        <v>0.011058980356442897</v>
      </c>
    </row>
    <row r="112" spans="1:27" ht="14.25">
      <c r="A112" s="3" t="s">
        <v>66</v>
      </c>
      <c r="B112" s="7">
        <f>'VA prix courants'!B111/'VA prix courants'!B$86</f>
        <v>0.005237527143684341</v>
      </c>
      <c r="C112" s="7">
        <f>'VA prix courants'!C111/'VA prix courants'!C$86</f>
        <v>0.005530560300745873</v>
      </c>
      <c r="D112" s="7">
        <f>'VA prix courants'!D111/'VA prix courants'!D$86</f>
        <v>0.0053159274437075115</v>
      </c>
      <c r="E112" s="7">
        <f>'VA prix courants'!E111/'VA prix courants'!E$86</f>
        <v>0.005374927004444067</v>
      </c>
      <c r="F112" s="7">
        <f>'VA prix courants'!F111/'VA prix courants'!F$86</f>
        <v>0.004329200164340312</v>
      </c>
      <c r="G112" s="7">
        <f>'VA prix courants'!G111/'VA prix courants'!G$86</f>
        <v>0.00497293481924931</v>
      </c>
      <c r="H112" s="7">
        <f>'VA prix courants'!H111/'VA prix courants'!H$86</f>
        <v>0.00604684397141335</v>
      </c>
      <c r="I112" s="7">
        <f>'VA prix courants'!I111/'VA prix courants'!I$86</f>
        <v>0.0064060166684792585</v>
      </c>
      <c r="J112" s="7">
        <f>'VA prix courants'!J111/'VA prix courants'!J$86</f>
        <v>0.006555222041906694</v>
      </c>
      <c r="K112" s="7">
        <f>'VA prix courants'!K111/'VA prix courants'!K$86</f>
        <v>0.0075868710811991995</v>
      </c>
      <c r="L112" s="7">
        <f>'VA prix courants'!L111/'VA prix courants'!L$86</f>
        <v>0.009742647537132738</v>
      </c>
      <c r="M112" s="7">
        <f>'VA prix courants'!M111/'VA prix courants'!M$86</f>
        <v>0.01128123009102917</v>
      </c>
      <c r="N112" s="7">
        <f>'VA prix courants'!N111/'VA prix courants'!N$86</f>
        <v>0.01397674970017832</v>
      </c>
      <c r="O112" s="7">
        <f>'VA prix courants'!O111/'VA prix courants'!O$86</f>
        <v>0.017090256559442744</v>
      </c>
      <c r="P112" s="7">
        <f>'VA prix courants'!P111/'VA prix courants'!P$86</f>
        <v>0.016148280600042</v>
      </c>
      <c r="Q112" s="7">
        <f>'VA prix courants'!Q111/'VA prix courants'!Q$86</f>
        <v>0.016313085670365674</v>
      </c>
      <c r="R112" s="7">
        <f>'VA prix courants'!R111/'VA prix courants'!R$86</f>
        <v>0.017715732139011564</v>
      </c>
      <c r="S112" s="7">
        <f>'VA prix courants'!S111/'VA prix courants'!S$86</f>
        <v>0.014291903682820593</v>
      </c>
      <c r="T112" s="7">
        <f>'VA prix courants'!T111/'VA prix courants'!T$86</f>
        <v>0.015732310820095435</v>
      </c>
      <c r="U112" s="7">
        <f>'VA prix courants'!U111/'VA prix courants'!U$86</f>
        <v>0.01628550755048955</v>
      </c>
      <c r="V112" s="7">
        <f>'VA prix courants'!V111/'VA prix courants'!V$86</f>
        <v>0.014835035932907581</v>
      </c>
      <c r="W112" s="7">
        <f>'VA prix courants'!W111/'VA prix courants'!W$86</f>
        <v>0.01592036492628944</v>
      </c>
      <c r="X112" s="7">
        <f>'VA prix courants'!X111/'VA prix courants'!X$86</f>
        <v>0.016902083671208552</v>
      </c>
      <c r="Y112" s="7">
        <f>'VA prix courants'!Y111/'VA prix courants'!Y$86</f>
        <v>0.016853905352785255</v>
      </c>
      <c r="Z112" s="7">
        <f>'VA prix courants'!Z111/'VA prix courants'!Z$86</f>
        <v>0.016405070429190396</v>
      </c>
      <c r="AA112" s="7">
        <f>'VA prix courants'!AA111/'VA prix courants'!AA$86</f>
        <v>0.01603744586310766</v>
      </c>
    </row>
    <row r="113" spans="1:27" ht="14.25">
      <c r="A113" s="3" t="s">
        <v>67</v>
      </c>
      <c r="B113" s="7">
        <f>'VA prix courants'!B112/'VA prix courants'!B$86</f>
        <v>0.002705485221057704</v>
      </c>
      <c r="C113" s="7">
        <f>'VA prix courants'!C112/'VA prix courants'!C$86</f>
        <v>0.0027456444518234595</v>
      </c>
      <c r="D113" s="7">
        <f>'VA prix courants'!D112/'VA prix courants'!D$86</f>
        <v>0.0028759985674718836</v>
      </c>
      <c r="E113" s="7">
        <f>'VA prix courants'!E112/'VA prix courants'!E$86</f>
        <v>0.0029870045877884856</v>
      </c>
      <c r="F113" s="7">
        <f>'VA prix courants'!F112/'VA prix courants'!F$86</f>
        <v>0.00309373352217147</v>
      </c>
      <c r="G113" s="7">
        <f>'VA prix courants'!G112/'VA prix courants'!G$86</f>
        <v>0.002928485450440436</v>
      </c>
      <c r="H113" s="7">
        <f>'VA prix courants'!H112/'VA prix courants'!H$86</f>
        <v>0.003101280956468259</v>
      </c>
      <c r="I113" s="7">
        <f>'VA prix courants'!I112/'VA prix courants'!I$86</f>
        <v>0.0032447492010273323</v>
      </c>
      <c r="J113" s="7">
        <f>'VA prix courants'!J112/'VA prix courants'!J$86</f>
        <v>0.0034699922724528024</v>
      </c>
      <c r="K113" s="7">
        <f>'VA prix courants'!K112/'VA prix courants'!K$86</f>
        <v>0.0035107298944161524</v>
      </c>
      <c r="L113" s="7">
        <f>'VA prix courants'!L112/'VA prix courants'!L$86</f>
        <v>0.0034703769289147483</v>
      </c>
      <c r="M113" s="7">
        <f>'VA prix courants'!M112/'VA prix courants'!M$86</f>
        <v>0.0035427693147154576</v>
      </c>
      <c r="N113" s="7">
        <f>'VA prix courants'!N112/'VA prix courants'!N$86</f>
        <v>0.0037215436297637463</v>
      </c>
      <c r="O113" s="7">
        <f>'VA prix courants'!O112/'VA prix courants'!O$86</f>
        <v>0.003868733263583544</v>
      </c>
      <c r="P113" s="7">
        <f>'VA prix courants'!P112/'VA prix courants'!P$86</f>
        <v>0.0038120074335771833</v>
      </c>
      <c r="Q113" s="7">
        <f>'VA prix courants'!Q112/'VA prix courants'!Q$86</f>
        <v>0.003596629927032452</v>
      </c>
      <c r="R113" s="7">
        <f>'VA prix courants'!R112/'VA prix courants'!R$86</f>
        <v>0.003645329515070007</v>
      </c>
      <c r="S113" s="7">
        <f>'VA prix courants'!S112/'VA prix courants'!S$86</f>
        <v>0.003658741136359607</v>
      </c>
      <c r="T113" s="7">
        <f>'VA prix courants'!T112/'VA prix courants'!T$86</f>
        <v>0.0037417984429262696</v>
      </c>
      <c r="U113" s="7">
        <f>'VA prix courants'!U112/'VA prix courants'!U$86</f>
        <v>0.00379171296284649</v>
      </c>
      <c r="V113" s="7">
        <f>'VA prix courants'!V112/'VA prix courants'!V$86</f>
        <v>0.003664238976302349</v>
      </c>
      <c r="W113" s="7">
        <f>'VA prix courants'!W112/'VA prix courants'!W$86</f>
        <v>0.0037875159088252676</v>
      </c>
      <c r="X113" s="7">
        <f>'VA prix courants'!X112/'VA prix courants'!X$86</f>
        <v>0.003995265352297449</v>
      </c>
      <c r="Y113" s="7">
        <f>'VA prix courants'!Y112/'VA prix courants'!Y$86</f>
        <v>0.0041034668350321025</v>
      </c>
      <c r="Z113" s="7">
        <f>'VA prix courants'!Z112/'VA prix courants'!Z$86</f>
        <v>0.004326524964071111</v>
      </c>
      <c r="AA113" s="7">
        <f>'VA prix courants'!AA112/'VA prix courants'!AA$86</f>
        <v>0.004516342836911739</v>
      </c>
    </row>
    <row r="114" spans="1:27" ht="14.25">
      <c r="A114" s="3" t="s">
        <v>68</v>
      </c>
      <c r="B114" s="7">
        <f>'VA prix courants'!B113/'VA prix courants'!B$86</f>
        <v>0.0022386464669178004</v>
      </c>
      <c r="C114" s="7">
        <f>'VA prix courants'!C113/'VA prix courants'!C$86</f>
        <v>0.0022863852102279108</v>
      </c>
      <c r="D114" s="7">
        <f>'VA prix courants'!D113/'VA prix courants'!D$86</f>
        <v>0.0023354472276959385</v>
      </c>
      <c r="E114" s="7">
        <f>'VA prix courants'!E113/'VA prix courants'!E$86</f>
        <v>0.0025141520197617794</v>
      </c>
      <c r="F114" s="7">
        <f>'VA prix courants'!F113/'VA prix courants'!F$86</f>
        <v>0.00228097358189088</v>
      </c>
      <c r="G114" s="7">
        <f>'VA prix courants'!G113/'VA prix courants'!G$86</f>
        <v>0.0027657505947365425</v>
      </c>
      <c r="H114" s="7">
        <f>'VA prix courants'!H113/'VA prix courants'!H$86</f>
        <v>0.0031027408121700384</v>
      </c>
      <c r="I114" s="7">
        <f>'VA prix courants'!I113/'VA prix courants'!I$86</f>
        <v>0.0030841192469006655</v>
      </c>
      <c r="J114" s="7">
        <f>'VA prix courants'!J113/'VA prix courants'!J$86</f>
        <v>0.0036183762912685054</v>
      </c>
      <c r="K114" s="7">
        <f>'VA prix courants'!K113/'VA prix courants'!K$86</f>
        <v>0.004192688525964719</v>
      </c>
      <c r="L114" s="7">
        <f>'VA prix courants'!L113/'VA prix courants'!L$86</f>
        <v>0.004695226048932096</v>
      </c>
      <c r="M114" s="7">
        <f>'VA prix courants'!M113/'VA prix courants'!M$86</f>
        <v>0.005178895994697888</v>
      </c>
      <c r="N114" s="7">
        <f>'VA prix courants'!N113/'VA prix courants'!N$86</f>
        <v>0.005967582856318847</v>
      </c>
      <c r="O114" s="7">
        <f>'VA prix courants'!O113/'VA prix courants'!O$86</f>
        <v>0.006672307141604147</v>
      </c>
      <c r="P114" s="7">
        <f>'VA prix courants'!P113/'VA prix courants'!P$86</f>
        <v>0.005971897365262115</v>
      </c>
      <c r="Q114" s="7">
        <f>'VA prix courants'!Q113/'VA prix courants'!Q$86</f>
        <v>0.006993286754803837</v>
      </c>
      <c r="R114" s="7">
        <f>'VA prix courants'!R113/'VA prix courants'!R$86</f>
        <v>0.00702496571886515</v>
      </c>
      <c r="S114" s="7">
        <f>'VA prix courants'!S113/'VA prix courants'!S$86</f>
        <v>0.007173996945696865</v>
      </c>
      <c r="T114" s="7">
        <f>'VA prix courants'!T113/'VA prix courants'!T$86</f>
        <v>0.006959554387088046</v>
      </c>
      <c r="U114" s="7">
        <f>'VA prix courants'!U113/'VA prix courants'!U$86</f>
        <v>0.007552106852053674</v>
      </c>
      <c r="V114" s="7">
        <f>'VA prix courants'!V113/'VA prix courants'!V$86</f>
        <v>0.007408696737990122</v>
      </c>
      <c r="W114" s="7">
        <f>'VA prix courants'!W113/'VA prix courants'!W$86</f>
        <v>0.007005385932881163</v>
      </c>
      <c r="X114" s="7">
        <f>'VA prix courants'!X113/'VA prix courants'!X$86</f>
        <v>0.006847775008154156</v>
      </c>
      <c r="Y114" s="7">
        <f>'VA prix courants'!Y113/'VA prix courants'!Y$86</f>
        <v>0.007460508284885528</v>
      </c>
      <c r="Z114" s="7">
        <f>'VA prix courants'!Z113/'VA prix courants'!Z$86</f>
        <v>0.008029170454490874</v>
      </c>
      <c r="AA114" s="7">
        <f>'VA prix courants'!AA113/'VA prix courants'!AA$86</f>
        <v>0.007524799624363176</v>
      </c>
    </row>
    <row r="115" spans="1:27" ht="14.25">
      <c r="A115" s="3" t="s">
        <v>69</v>
      </c>
      <c r="B115" s="7">
        <f>'VA prix courants'!B114/'VA prix courants'!B$86</f>
        <v>0.01751339868666585</v>
      </c>
      <c r="C115" s="7">
        <f>'VA prix courants'!C114/'VA prix courants'!C$86</f>
        <v>0.016602411606568262</v>
      </c>
      <c r="D115" s="7">
        <f>'VA prix courants'!D114/'VA prix courants'!D$86</f>
        <v>0.017129766278082</v>
      </c>
      <c r="E115" s="7">
        <f>'VA prix courants'!E114/'VA prix courants'!E$86</f>
        <v>0.018596359353850858</v>
      </c>
      <c r="F115" s="7">
        <f>'VA prix courants'!F114/'VA prix courants'!F$86</f>
        <v>0.019188711783773935</v>
      </c>
      <c r="G115" s="7">
        <f>'VA prix courants'!G114/'VA prix courants'!G$86</f>
        <v>0.020373389932746986</v>
      </c>
      <c r="H115" s="7">
        <f>'VA prix courants'!H114/'VA prix courants'!H$86</f>
        <v>0.020763405991770918</v>
      </c>
      <c r="I115" s="7">
        <f>'VA prix courants'!I114/'VA prix courants'!I$86</f>
        <v>0.020481374736654036</v>
      </c>
      <c r="J115" s="7">
        <f>'VA prix courants'!J114/'VA prix courants'!J$86</f>
        <v>0.02029539937025457</v>
      </c>
      <c r="K115" s="7">
        <f>'VA prix courants'!K114/'VA prix courants'!K$86</f>
        <v>0.020223417287429567</v>
      </c>
      <c r="L115" s="7">
        <f>'VA prix courants'!L114/'VA prix courants'!L$86</f>
        <v>0.020202522496476454</v>
      </c>
      <c r="M115" s="7">
        <f>'VA prix courants'!M114/'VA prix courants'!M$86</f>
        <v>0.02073405823911598</v>
      </c>
      <c r="N115" s="7">
        <f>'VA prix courants'!N114/'VA prix courants'!N$86</f>
        <v>0.021559456036577388</v>
      </c>
      <c r="O115" s="7">
        <f>'VA prix courants'!O114/'VA prix courants'!O$86</f>
        <v>0.021455125658526152</v>
      </c>
      <c r="P115" s="7">
        <f>'VA prix courants'!P114/'VA prix courants'!P$86</f>
        <v>0.018598677016768518</v>
      </c>
      <c r="Q115" s="7">
        <f>'VA prix courants'!Q114/'VA prix courants'!Q$86</f>
        <v>0.01806548151389029</v>
      </c>
      <c r="R115" s="7">
        <f>'VA prix courants'!R114/'VA prix courants'!R$86</f>
        <v>0.01739024567962097</v>
      </c>
      <c r="S115" s="7">
        <f>'VA prix courants'!S114/'VA prix courants'!S$86</f>
        <v>0.015663769965703074</v>
      </c>
      <c r="T115" s="7">
        <f>'VA prix courants'!T114/'VA prix courants'!T$86</f>
        <v>0.015876634117138123</v>
      </c>
      <c r="U115" s="7">
        <f>'VA prix courants'!U114/'VA prix courants'!U$86</f>
        <v>0.015355074349683818</v>
      </c>
      <c r="V115" s="7">
        <f>'VA prix courants'!V114/'VA prix courants'!V$86</f>
        <v>0.01468202427564234</v>
      </c>
      <c r="W115" s="7">
        <f>'VA prix courants'!W114/'VA prix courants'!W$86</f>
        <v>0.014712717508068825</v>
      </c>
      <c r="X115" s="7">
        <f>'VA prix courants'!X114/'VA prix courants'!X$86</f>
        <v>0.015531724993110054</v>
      </c>
      <c r="Y115" s="7">
        <f>'VA prix courants'!Y114/'VA prix courants'!Y$86</f>
        <v>0.01501399475990784</v>
      </c>
      <c r="Z115" s="7">
        <f>'VA prix courants'!Z114/'VA prix courants'!Z$86</f>
        <v>0.014982973127099153</v>
      </c>
      <c r="AA115" s="7">
        <f>'VA prix courants'!AA114/'VA prix courants'!AA$86</f>
        <v>0.0159175586248263</v>
      </c>
    </row>
    <row r="116" spans="1:27" ht="14.25">
      <c r="A116" s="3" t="s">
        <v>70</v>
      </c>
      <c r="B116" s="7">
        <f>'VA prix courants'!B115/'VA prix courants'!B$86</f>
        <v>0.03098441734755312</v>
      </c>
      <c r="C116" s="7">
        <f>'VA prix courants'!C115/'VA prix courants'!C$86</f>
        <v>0.03293260610952651</v>
      </c>
      <c r="D116" s="7">
        <f>'VA prix courants'!D115/'VA prix courants'!D$86</f>
        <v>0.03265369197553406</v>
      </c>
      <c r="E116" s="7">
        <f>'VA prix courants'!E115/'VA prix courants'!E$86</f>
        <v>0.03251300361510193</v>
      </c>
      <c r="F116" s="7">
        <f>'VA prix courants'!F115/'VA prix courants'!F$86</f>
        <v>0.0335218601691264</v>
      </c>
      <c r="G116" s="7">
        <f>'VA prix courants'!G115/'VA prix courants'!G$86</f>
        <v>0.03554118119289597</v>
      </c>
      <c r="H116" s="7">
        <f>'VA prix courants'!H115/'VA prix courants'!H$86</f>
        <v>0.031622846766063785</v>
      </c>
      <c r="I116" s="7">
        <f>'VA prix courants'!I115/'VA prix courants'!I$86</f>
        <v>0.031943404692722985</v>
      </c>
      <c r="J116" s="7">
        <f>'VA prix courants'!J115/'VA prix courants'!J$86</f>
        <v>0.03264698259726633</v>
      </c>
      <c r="K116" s="7">
        <f>'VA prix courants'!K115/'VA prix courants'!K$86</f>
        <v>0.03189630444411975</v>
      </c>
      <c r="L116" s="7">
        <f>'VA prix courants'!L115/'VA prix courants'!L$86</f>
        <v>0.031324346789057135</v>
      </c>
      <c r="M116" s="7">
        <f>'VA prix courants'!M115/'VA prix courants'!M$86</f>
        <v>0.031810147064459275</v>
      </c>
      <c r="N116" s="7">
        <f>'VA prix courants'!N115/'VA prix courants'!N$86</f>
        <v>0.03211764748156817</v>
      </c>
      <c r="O116" s="7">
        <f>'VA prix courants'!O115/'VA prix courants'!O$86</f>
        <v>0.029769372008588847</v>
      </c>
      <c r="P116" s="7">
        <f>'VA prix courants'!P115/'VA prix courants'!P$86</f>
        <v>0.026556541052489276</v>
      </c>
      <c r="Q116" s="7">
        <f>'VA prix courants'!Q115/'VA prix courants'!Q$86</f>
        <v>0.031211024979831515</v>
      </c>
      <c r="R116" s="7">
        <f>'VA prix courants'!R115/'VA prix courants'!R$86</f>
        <v>0.03255032036326147</v>
      </c>
      <c r="S116" s="7">
        <f>'VA prix courants'!S115/'VA prix courants'!S$86</f>
        <v>0.032254941151349324</v>
      </c>
      <c r="T116" s="7">
        <f>'VA prix courants'!T115/'VA prix courants'!T$86</f>
        <v>0.03149403273524523</v>
      </c>
      <c r="U116" s="7">
        <f>'VA prix courants'!U115/'VA prix courants'!U$86</f>
        <v>0.02943186841019093</v>
      </c>
      <c r="V116" s="7">
        <f>'VA prix courants'!V115/'VA prix courants'!V$86</f>
        <v>0.02931145227218764</v>
      </c>
      <c r="W116" s="7">
        <f>'VA prix courants'!W115/'VA prix courants'!W$86</f>
        <v>0.028563234384971683</v>
      </c>
      <c r="X116" s="7">
        <f>'VA prix courants'!X115/'VA prix courants'!X$86</f>
        <v>0.028274015387966235</v>
      </c>
      <c r="Y116" s="7">
        <f>'VA prix courants'!Y115/'VA prix courants'!Y$86</f>
        <v>0.027027790431918507</v>
      </c>
      <c r="Z116" s="7">
        <f>'VA prix courants'!Z115/'VA prix courants'!Z$86</f>
        <v>0.026421325998746966</v>
      </c>
      <c r="AA116" s="7">
        <f>'VA prix courants'!AA115/'VA prix courants'!AA$86</f>
        <v>0.026884608347328615</v>
      </c>
    </row>
    <row r="117" spans="1:27" ht="14.25">
      <c r="A117" s="3" t="s">
        <v>71</v>
      </c>
      <c r="B117" s="7">
        <f>'VA prix courants'!B116/'VA prix courants'!B$86</f>
        <v>0.12230338839902238</v>
      </c>
      <c r="C117" s="7">
        <f>'VA prix courants'!C116/'VA prix courants'!C$86</f>
        <v>0.127254230356626</v>
      </c>
      <c r="D117" s="7">
        <f>'VA prix courants'!D116/'VA prix courants'!D$86</f>
        <v>0.14679586904976127</v>
      </c>
      <c r="E117" s="7">
        <f>'VA prix courants'!E116/'VA prix courants'!E$86</f>
        <v>0.14526329176705036</v>
      </c>
      <c r="F117" s="7">
        <f>'VA prix courants'!F116/'VA prix courants'!F$86</f>
        <v>0.14580394052459747</v>
      </c>
      <c r="G117" s="7">
        <f>'VA prix courants'!G116/'VA prix courants'!G$86</f>
        <v>0.1497983002863689</v>
      </c>
      <c r="H117" s="7">
        <f>'VA prix courants'!H116/'VA prix courants'!H$86</f>
        <v>0.13976482089608255</v>
      </c>
      <c r="I117" s="7">
        <f>'VA prix courants'!I116/'VA prix courants'!I$86</f>
        <v>0.13948910988627003</v>
      </c>
      <c r="J117" s="7">
        <f>'VA prix courants'!J116/'VA prix courants'!J$86</f>
        <v>0.12956203923639084</v>
      </c>
      <c r="K117" s="7">
        <f>'VA prix courants'!K116/'VA prix courants'!K$86</f>
        <v>0.12715456619288684</v>
      </c>
      <c r="L117" s="7">
        <f>'VA prix courants'!L116/'VA prix courants'!L$86</f>
        <v>0.12480832640670739</v>
      </c>
      <c r="M117" s="7">
        <f>'VA prix courants'!M116/'VA prix courants'!M$86</f>
        <v>0.12155876351555718</v>
      </c>
      <c r="N117" s="7">
        <f>'VA prix courants'!N116/'VA prix courants'!N$86</f>
        <v>0.11382433524576578</v>
      </c>
      <c r="O117" s="7">
        <f>'VA prix courants'!O116/'VA prix courants'!O$86</f>
        <v>0.1011918416334838</v>
      </c>
      <c r="P117" s="7">
        <f>'VA prix courants'!P116/'VA prix courants'!P$86</f>
        <v>0.09786225412773061</v>
      </c>
      <c r="Q117" s="7">
        <f>'VA prix courants'!Q116/'VA prix courants'!Q$86</f>
        <v>0.1009243408512618</v>
      </c>
      <c r="R117" s="7">
        <f>'VA prix courants'!R116/'VA prix courants'!R$86</f>
        <v>0.09709121728316897</v>
      </c>
      <c r="S117" s="7">
        <f>'VA prix courants'!S116/'VA prix courants'!S$86</f>
        <v>0.1061547877465147</v>
      </c>
      <c r="T117" s="7">
        <f>'VA prix courants'!T116/'VA prix courants'!T$86</f>
        <v>0.10717579825810243</v>
      </c>
      <c r="U117" s="7">
        <f>'VA prix courants'!U116/'VA prix courants'!U$86</f>
        <v>0.11142391962930125</v>
      </c>
      <c r="V117" s="7">
        <f>'VA prix courants'!V116/'VA prix courants'!V$86</f>
        <v>0.11699588216541529</v>
      </c>
      <c r="W117" s="7">
        <f>'VA prix courants'!W116/'VA prix courants'!W$86</f>
        <v>0.10313288519209077</v>
      </c>
      <c r="X117" s="7">
        <f>'VA prix courants'!X116/'VA prix courants'!X$86</f>
        <v>0.0970727394025776</v>
      </c>
      <c r="Y117" s="7">
        <f>'VA prix courants'!Y116/'VA prix courants'!Y$86</f>
        <v>0.09570575601976496</v>
      </c>
      <c r="Z117" s="7">
        <f>'VA prix courants'!Z116/'VA prix courants'!Z$86</f>
        <v>0.09491228409510195</v>
      </c>
      <c r="AA117" s="7">
        <f>'VA prix courants'!AA116/'VA prix courants'!AA$86</f>
        <v>0.09060502234241441</v>
      </c>
    </row>
    <row r="119" ht="14.25">
      <c r="A119" s="1" t="s">
        <v>73</v>
      </c>
    </row>
    <row r="120" spans="1:2" ht="14.25">
      <c r="A120" s="1" t="s">
        <v>72</v>
      </c>
      <c r="B120" s="1" t="s">
        <v>74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0"/>
  <sheetViews>
    <sheetView zoomScalePageLayoutView="0" workbookViewId="0" topLeftCell="A28">
      <selection activeCell="B51" sqref="B51"/>
    </sheetView>
  </sheetViews>
  <sheetFormatPr defaultColWidth="9.00390625" defaultRowHeight="14.25"/>
  <cols>
    <col min="1" max="1" width="9.00390625" style="0" customWidth="1"/>
    <col min="2" max="2" width="13.50390625" style="0" customWidth="1"/>
    <col min="3" max="3" width="12.625" style="0" customWidth="1"/>
    <col min="4" max="5" width="11.75390625" style="0" customWidth="1"/>
    <col min="6" max="25" width="9.00390625" style="0" customWidth="1"/>
    <col min="26" max="26" width="11.625" style="0" customWidth="1"/>
    <col min="27" max="27" width="12.25390625" style="0" customWidth="1"/>
  </cols>
  <sheetData>
    <row r="1" ht="14.25">
      <c r="A1" s="1" t="s">
        <v>0</v>
      </c>
    </row>
    <row r="3" spans="1:2" ht="14.25">
      <c r="A3" s="1" t="s">
        <v>1</v>
      </c>
      <c r="B3" s="2">
        <v>44490.851111111115</v>
      </c>
    </row>
    <row r="4" spans="1:2" ht="14.25">
      <c r="A4" s="1" t="s">
        <v>2</v>
      </c>
      <c r="B4" s="2">
        <v>44497.33530680556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0" spans="2:27" ht="14.25">
      <c r="B10" s="6">
        <f>SUM(B14:B41)</f>
        <v>6643917.599999999</v>
      </c>
      <c r="C10" s="6">
        <f aca="true" t="shared" si="0" ref="C10:AA10">SUM(C14:C41)</f>
        <v>6988584.3</v>
      </c>
      <c r="D10" s="6">
        <f t="shared" si="0"/>
        <v>7375439</v>
      </c>
      <c r="E10" s="6">
        <f t="shared" si="0"/>
        <v>7712454.4</v>
      </c>
      <c r="F10" s="6">
        <f t="shared" si="0"/>
        <v>8065428.999999999</v>
      </c>
      <c r="G10" s="6">
        <f t="shared" si="0"/>
        <v>8666974.6</v>
      </c>
      <c r="H10" s="6">
        <f t="shared" si="0"/>
        <v>9051901.9</v>
      </c>
      <c r="I10" s="6">
        <f t="shared" si="0"/>
        <v>9371964.6</v>
      </c>
      <c r="J10" s="6">
        <f t="shared" si="0"/>
        <v>9510236.299999999</v>
      </c>
      <c r="K10" s="6">
        <f t="shared" si="0"/>
        <v>9974738.000000002</v>
      </c>
      <c r="L10" s="6">
        <f t="shared" si="0"/>
        <v>10395253.499999998</v>
      </c>
      <c r="M10" s="6">
        <f t="shared" si="0"/>
        <v>10977828.8</v>
      </c>
      <c r="N10" s="6">
        <f t="shared" si="0"/>
        <v>11630844.199999997</v>
      </c>
      <c r="O10" s="6">
        <f t="shared" si="0"/>
        <v>11752056.5</v>
      </c>
      <c r="P10" s="6">
        <f t="shared" si="0"/>
        <v>11119058</v>
      </c>
      <c r="Q10" s="6">
        <f t="shared" si="0"/>
        <v>11539534.499999998</v>
      </c>
      <c r="R10" s="6">
        <f t="shared" si="0"/>
        <v>11853541.599999998</v>
      </c>
      <c r="S10" s="6">
        <f t="shared" si="0"/>
        <v>12093686.799999999</v>
      </c>
      <c r="T10" s="6">
        <f t="shared" si="0"/>
        <v>12194495.100000001</v>
      </c>
      <c r="U10" s="6">
        <f t="shared" si="0"/>
        <v>12618050.100000003</v>
      </c>
      <c r="V10" s="6">
        <f t="shared" si="0"/>
        <v>13297023.599999998</v>
      </c>
      <c r="W10" s="6">
        <f t="shared" si="0"/>
        <v>13401059</v>
      </c>
      <c r="X10" s="6">
        <f t="shared" si="0"/>
        <v>13794078.300000004</v>
      </c>
      <c r="Y10" s="6">
        <f t="shared" si="0"/>
        <v>14253573.100000001</v>
      </c>
      <c r="Z10" s="6">
        <f t="shared" si="0"/>
        <v>14791086.700000001</v>
      </c>
      <c r="AA10" s="6">
        <f t="shared" si="0"/>
        <v>12024999.900000004</v>
      </c>
    </row>
    <row r="11" spans="1:27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3" t="s">
        <v>23</v>
      </c>
      <c r="N11" s="3" t="s">
        <v>24</v>
      </c>
      <c r="O11" s="3" t="s">
        <v>25</v>
      </c>
      <c r="P11" s="3" t="s">
        <v>26</v>
      </c>
      <c r="Q11" s="3" t="s">
        <v>27</v>
      </c>
      <c r="R11" s="3" t="s">
        <v>28</v>
      </c>
      <c r="S11" s="3" t="s">
        <v>29</v>
      </c>
      <c r="T11" s="3" t="s">
        <v>30</v>
      </c>
      <c r="U11" s="3" t="s">
        <v>31</v>
      </c>
      <c r="V11" s="3" t="s">
        <v>32</v>
      </c>
      <c r="W11" s="3" t="s">
        <v>33</v>
      </c>
      <c r="X11" s="3" t="s">
        <v>34</v>
      </c>
      <c r="Y11" s="3" t="s">
        <v>35</v>
      </c>
      <c r="Z11" s="3" t="s">
        <v>36</v>
      </c>
      <c r="AA11" s="3" t="s">
        <v>37</v>
      </c>
    </row>
    <row r="12" spans="1:27" ht="14.25">
      <c r="A12" s="3" t="s">
        <v>38</v>
      </c>
      <c r="B12" s="4">
        <v>5711644.9</v>
      </c>
      <c r="C12" s="4">
        <v>5974523.9</v>
      </c>
      <c r="D12" s="4">
        <v>6130963.8</v>
      </c>
      <c r="E12" s="4">
        <v>6381047.3</v>
      </c>
      <c r="F12" s="4">
        <v>6647192.3</v>
      </c>
      <c r="G12" s="4">
        <v>7052104.4</v>
      </c>
      <c r="H12" s="4">
        <v>7404570.8</v>
      </c>
      <c r="I12" s="4">
        <v>7672225.7</v>
      </c>
      <c r="J12" s="4">
        <v>7875024.7</v>
      </c>
      <c r="K12" s="4">
        <v>8228654.1</v>
      </c>
      <c r="L12" s="4">
        <v>8559012.5</v>
      </c>
      <c r="M12" s="4">
        <v>9030871.7</v>
      </c>
      <c r="N12" s="4">
        <v>9592289.3</v>
      </c>
      <c r="O12" s="4">
        <v>9942815.1</v>
      </c>
      <c r="P12" s="4">
        <v>9534241.1</v>
      </c>
      <c r="Q12" s="4">
        <v>9851089.9</v>
      </c>
      <c r="R12" s="4">
        <v>10147852.6</v>
      </c>
      <c r="S12" s="4">
        <v>10209000.8</v>
      </c>
      <c r="T12" s="4">
        <v>10323090.4</v>
      </c>
      <c r="U12" s="4">
        <v>10556183.3</v>
      </c>
      <c r="V12" s="4">
        <v>10938219.8</v>
      </c>
      <c r="W12" s="4">
        <v>11231464.9</v>
      </c>
      <c r="X12" s="4">
        <v>11692773.9</v>
      </c>
      <c r="Y12" s="4">
        <v>12092696</v>
      </c>
      <c r="Z12" s="4">
        <v>12532276.4</v>
      </c>
      <c r="AA12" s="4">
        <v>12028486.1</v>
      </c>
    </row>
    <row r="13" spans="1:27" ht="14.25">
      <c r="A13" s="3" t="s">
        <v>39</v>
      </c>
      <c r="B13" s="4">
        <v>6641735.7</v>
      </c>
      <c r="C13" s="4">
        <v>6986995</v>
      </c>
      <c r="D13" s="4">
        <v>7373546.5</v>
      </c>
      <c r="E13" s="4">
        <v>7709399.1</v>
      </c>
      <c r="F13" s="4">
        <v>8063060.5</v>
      </c>
      <c r="G13" s="4">
        <v>8664401.7</v>
      </c>
      <c r="H13" s="4">
        <v>9050183.3</v>
      </c>
      <c r="I13" s="4">
        <v>9371236.6</v>
      </c>
      <c r="J13" s="4">
        <v>9509074.4</v>
      </c>
      <c r="K13" s="4">
        <v>9973614.7</v>
      </c>
      <c r="L13" s="4">
        <v>10393167.3</v>
      </c>
      <c r="M13" s="4">
        <v>10973881.4</v>
      </c>
      <c r="N13" s="4">
        <v>11625790.2</v>
      </c>
      <c r="O13" s="4">
        <v>11748313.2</v>
      </c>
      <c r="P13" s="4">
        <v>11116714.7</v>
      </c>
      <c r="Q13" s="4">
        <v>11537275</v>
      </c>
      <c r="R13" s="4">
        <v>11855316.8</v>
      </c>
      <c r="S13" s="4">
        <v>12095449.9</v>
      </c>
      <c r="T13" s="4">
        <v>12193889.7</v>
      </c>
      <c r="U13" s="4">
        <v>12616959.6</v>
      </c>
      <c r="V13" s="4">
        <v>13296965.6</v>
      </c>
      <c r="W13" s="4">
        <v>13400359.9</v>
      </c>
      <c r="X13" s="4">
        <v>13796199.3</v>
      </c>
      <c r="Y13" s="4">
        <v>14251874.7</v>
      </c>
      <c r="Z13" s="4">
        <v>14788352.6</v>
      </c>
      <c r="AA13" s="5" t="s">
        <v>72</v>
      </c>
    </row>
    <row r="14" spans="1:27" ht="14.25">
      <c r="A14" s="3" t="s">
        <v>44</v>
      </c>
      <c r="B14" s="4">
        <v>198543</v>
      </c>
      <c r="C14" s="4">
        <v>197322.2</v>
      </c>
      <c r="D14" s="4">
        <v>199659.1</v>
      </c>
      <c r="E14" s="4">
        <v>206675.9</v>
      </c>
      <c r="F14" s="4">
        <v>216177.4</v>
      </c>
      <c r="G14" s="4">
        <v>228625.4</v>
      </c>
      <c r="H14" s="4">
        <v>236804.2</v>
      </c>
      <c r="I14" s="4">
        <v>244560.7</v>
      </c>
      <c r="J14" s="4">
        <v>251865.8</v>
      </c>
      <c r="K14" s="4">
        <v>264845.4</v>
      </c>
      <c r="L14" s="4">
        <v>276828.7</v>
      </c>
      <c r="M14" s="4">
        <v>290022.6</v>
      </c>
      <c r="N14" s="4">
        <v>306588.9</v>
      </c>
      <c r="O14" s="4">
        <v>313984</v>
      </c>
      <c r="P14" s="4">
        <v>309511.7</v>
      </c>
      <c r="Q14" s="4">
        <v>324347</v>
      </c>
      <c r="R14" s="4">
        <v>336110.2</v>
      </c>
      <c r="S14" s="4">
        <v>345068.6</v>
      </c>
      <c r="T14" s="4">
        <v>350968.6</v>
      </c>
      <c r="U14" s="4">
        <v>360582.4</v>
      </c>
      <c r="V14" s="4">
        <v>373301.6</v>
      </c>
      <c r="W14" s="4">
        <v>384032.7</v>
      </c>
      <c r="X14" s="4">
        <v>397034.3</v>
      </c>
      <c r="Y14" s="4">
        <v>410172.8</v>
      </c>
      <c r="Z14" s="4">
        <v>426900.3</v>
      </c>
      <c r="AA14" s="4">
        <v>409803.8</v>
      </c>
    </row>
    <row r="15" spans="1:27" ht="14.25">
      <c r="A15" s="3" t="s">
        <v>45</v>
      </c>
      <c r="B15" s="4">
        <v>13407.8</v>
      </c>
      <c r="C15" s="4">
        <v>9017.6</v>
      </c>
      <c r="D15" s="4">
        <v>9193.4</v>
      </c>
      <c r="E15" s="4">
        <v>11977.8</v>
      </c>
      <c r="F15" s="4">
        <v>11357.6</v>
      </c>
      <c r="G15" s="4">
        <v>12629.6</v>
      </c>
      <c r="H15" s="4">
        <v>14008.6</v>
      </c>
      <c r="I15" s="4">
        <v>15551.4</v>
      </c>
      <c r="J15" s="4">
        <v>16404.8</v>
      </c>
      <c r="K15" s="4">
        <v>18064.2</v>
      </c>
      <c r="L15" s="4">
        <v>20444.8</v>
      </c>
      <c r="M15" s="4">
        <v>23135.9</v>
      </c>
      <c r="N15" s="4">
        <v>27541.5</v>
      </c>
      <c r="O15" s="4">
        <v>31315.7</v>
      </c>
      <c r="P15" s="4">
        <v>32514.7</v>
      </c>
      <c r="Q15" s="4">
        <v>33417.2</v>
      </c>
      <c r="R15" s="4">
        <v>36203.5</v>
      </c>
      <c r="S15" s="4">
        <v>36761.9</v>
      </c>
      <c r="T15" s="4">
        <v>36252</v>
      </c>
      <c r="U15" s="4">
        <v>37317.1</v>
      </c>
      <c r="V15" s="4">
        <v>39568.8</v>
      </c>
      <c r="W15" s="4">
        <v>42000.4</v>
      </c>
      <c r="X15" s="4">
        <v>45176.4</v>
      </c>
      <c r="Y15" s="4">
        <v>48715.6</v>
      </c>
      <c r="Z15" s="4">
        <v>53150.5</v>
      </c>
      <c r="AA15" s="4">
        <v>53163.2</v>
      </c>
    </row>
    <row r="16" spans="1:27" ht="14.25">
      <c r="A16" s="3" t="s">
        <v>46</v>
      </c>
      <c r="B16" s="4">
        <v>41801.5</v>
      </c>
      <c r="C16" s="4">
        <v>48178</v>
      </c>
      <c r="D16" s="4">
        <v>49978.8</v>
      </c>
      <c r="E16" s="4">
        <v>54578.6</v>
      </c>
      <c r="F16" s="4">
        <v>55473.2</v>
      </c>
      <c r="G16" s="4">
        <v>61063.4</v>
      </c>
      <c r="H16" s="4">
        <v>69092.1</v>
      </c>
      <c r="I16" s="4">
        <v>79882.5</v>
      </c>
      <c r="J16" s="4">
        <v>81050.9</v>
      </c>
      <c r="K16" s="4">
        <v>87421</v>
      </c>
      <c r="L16" s="4">
        <v>99776.8</v>
      </c>
      <c r="M16" s="4">
        <v>113231.5</v>
      </c>
      <c r="N16" s="4">
        <v>125885.3</v>
      </c>
      <c r="O16" s="4">
        <v>147036.2</v>
      </c>
      <c r="P16" s="4">
        <v>135353.1</v>
      </c>
      <c r="Q16" s="4">
        <v>142917.6</v>
      </c>
      <c r="R16" s="4">
        <v>149203.1</v>
      </c>
      <c r="S16" s="4">
        <v>146229</v>
      </c>
      <c r="T16" s="4">
        <v>142918.2</v>
      </c>
      <c r="U16" s="4">
        <v>142743.2</v>
      </c>
      <c r="V16" s="4">
        <v>152687.9</v>
      </c>
      <c r="W16" s="4">
        <v>159603.4</v>
      </c>
      <c r="X16" s="4">
        <v>174451.9</v>
      </c>
      <c r="Y16" s="4">
        <v>190081.5</v>
      </c>
      <c r="Z16" s="4">
        <v>203807.5</v>
      </c>
      <c r="AA16" s="4">
        <v>195846.1</v>
      </c>
    </row>
    <row r="17" spans="1:27" ht="14.25">
      <c r="A17" s="3" t="s">
        <v>47</v>
      </c>
      <c r="B17" s="4">
        <v>122457.7</v>
      </c>
      <c r="C17" s="4">
        <v>127255.3</v>
      </c>
      <c r="D17" s="4">
        <v>131495</v>
      </c>
      <c r="E17" s="4">
        <v>134755.9</v>
      </c>
      <c r="F17" s="4">
        <v>142453.3</v>
      </c>
      <c r="G17" s="4">
        <v>153361.1</v>
      </c>
      <c r="H17" s="4">
        <v>158494.7</v>
      </c>
      <c r="I17" s="4">
        <v>163060</v>
      </c>
      <c r="J17" s="4">
        <v>166313.3</v>
      </c>
      <c r="K17" s="4">
        <v>173567.1</v>
      </c>
      <c r="L17" s="4">
        <v>180849</v>
      </c>
      <c r="M17" s="4">
        <v>191531.7</v>
      </c>
      <c r="N17" s="4">
        <v>197972.6</v>
      </c>
      <c r="O17" s="4">
        <v>207276.4</v>
      </c>
      <c r="P17" s="4">
        <v>199422.6</v>
      </c>
      <c r="Q17" s="4">
        <v>209840.2</v>
      </c>
      <c r="R17" s="4">
        <v>213907.9</v>
      </c>
      <c r="S17" s="4">
        <v>219794.8</v>
      </c>
      <c r="T17" s="4">
        <v>223850.7</v>
      </c>
      <c r="U17" s="4">
        <v>230586.9</v>
      </c>
      <c r="V17" s="4">
        <v>236921.5</v>
      </c>
      <c r="W17" s="4">
        <v>245680.2</v>
      </c>
      <c r="X17" s="4">
        <v>256348.6</v>
      </c>
      <c r="Y17" s="4">
        <v>262324.8</v>
      </c>
      <c r="Z17" s="4">
        <v>270437.7</v>
      </c>
      <c r="AA17" s="4">
        <v>271963.2</v>
      </c>
    </row>
    <row r="18" spans="1:27" ht="14.25">
      <c r="A18" s="3" t="s">
        <v>48</v>
      </c>
      <c r="B18" s="4">
        <v>1791713.8</v>
      </c>
      <c r="C18" s="4">
        <v>1783877.6</v>
      </c>
      <c r="D18" s="4">
        <v>1771333</v>
      </c>
      <c r="E18" s="4">
        <v>1813529.3</v>
      </c>
      <c r="F18" s="4">
        <v>1856619</v>
      </c>
      <c r="G18" s="4">
        <v>1901809</v>
      </c>
      <c r="H18" s="4">
        <v>1962576</v>
      </c>
      <c r="I18" s="4">
        <v>1987125</v>
      </c>
      <c r="J18" s="4">
        <v>1996524</v>
      </c>
      <c r="K18" s="4">
        <v>2049674</v>
      </c>
      <c r="L18" s="4">
        <v>2069658</v>
      </c>
      <c r="M18" s="4">
        <v>2156957</v>
      </c>
      <c r="N18" s="4">
        <v>2247830</v>
      </c>
      <c r="O18" s="4">
        <v>2289553</v>
      </c>
      <c r="P18" s="4">
        <v>2192834</v>
      </c>
      <c r="Q18" s="4">
        <v>2305684</v>
      </c>
      <c r="R18" s="4">
        <v>2418099</v>
      </c>
      <c r="S18" s="4">
        <v>2465800</v>
      </c>
      <c r="T18" s="4">
        <v>2527883</v>
      </c>
      <c r="U18" s="4">
        <v>2635393</v>
      </c>
      <c r="V18" s="4">
        <v>2722020</v>
      </c>
      <c r="W18" s="4">
        <v>2822443</v>
      </c>
      <c r="X18" s="4">
        <v>2944074</v>
      </c>
      <c r="Y18" s="4">
        <v>3035165</v>
      </c>
      <c r="Z18" s="4">
        <v>3130661</v>
      </c>
      <c r="AA18" s="4">
        <v>3050322</v>
      </c>
    </row>
    <row r="19" spans="1:27" ht="14.25">
      <c r="A19" s="3" t="s">
        <v>49</v>
      </c>
      <c r="B19" s="4">
        <v>2646.2</v>
      </c>
      <c r="C19" s="4">
        <v>3317.2</v>
      </c>
      <c r="D19" s="4">
        <v>3994.6</v>
      </c>
      <c r="E19" s="4">
        <v>4515.4</v>
      </c>
      <c r="F19" s="4">
        <v>4863.4</v>
      </c>
      <c r="G19" s="4">
        <v>5512.9</v>
      </c>
      <c r="H19" s="4">
        <v>6236.9</v>
      </c>
      <c r="I19" s="4">
        <v>6962.6</v>
      </c>
      <c r="J19" s="4">
        <v>7807.6</v>
      </c>
      <c r="K19" s="4">
        <v>8664.7</v>
      </c>
      <c r="L19" s="4">
        <v>10052.7</v>
      </c>
      <c r="M19" s="4">
        <v>11935.2</v>
      </c>
      <c r="N19" s="4">
        <v>14412.1</v>
      </c>
      <c r="O19" s="4">
        <v>14818.7</v>
      </c>
      <c r="P19" s="4">
        <v>12265.7</v>
      </c>
      <c r="Q19" s="4">
        <v>12897.6</v>
      </c>
      <c r="R19" s="4">
        <v>14624.7</v>
      </c>
      <c r="S19" s="4">
        <v>15656.5</v>
      </c>
      <c r="T19" s="4">
        <v>16568.1</v>
      </c>
      <c r="U19" s="4">
        <v>17482.5</v>
      </c>
      <c r="V19" s="4">
        <v>17890.7</v>
      </c>
      <c r="W19" s="4">
        <v>18745.7</v>
      </c>
      <c r="X19" s="4">
        <v>20676.2</v>
      </c>
      <c r="Y19" s="4">
        <v>22445.3</v>
      </c>
      <c r="Z19" s="4">
        <v>24087.7</v>
      </c>
      <c r="AA19" s="4">
        <v>23483.1</v>
      </c>
    </row>
    <row r="20" spans="1:27" ht="14.25">
      <c r="A20" s="3" t="s">
        <v>50</v>
      </c>
      <c r="B20" s="4">
        <v>47755.4</v>
      </c>
      <c r="C20" s="4">
        <v>53119.3</v>
      </c>
      <c r="D20" s="4">
        <v>65158.2</v>
      </c>
      <c r="E20" s="4">
        <v>72876.2</v>
      </c>
      <c r="F20" s="4">
        <v>82670.8</v>
      </c>
      <c r="G20" s="4">
        <v>96721.8</v>
      </c>
      <c r="H20" s="4">
        <v>108813.8</v>
      </c>
      <c r="I20" s="4">
        <v>120604.6</v>
      </c>
      <c r="J20" s="4">
        <v>128986.9</v>
      </c>
      <c r="K20" s="4">
        <v>137429.2</v>
      </c>
      <c r="L20" s="4">
        <v>149522.7</v>
      </c>
      <c r="M20" s="4">
        <v>162578.1</v>
      </c>
      <c r="N20" s="4">
        <v>175065.9</v>
      </c>
      <c r="O20" s="4">
        <v>167335</v>
      </c>
      <c r="P20" s="4">
        <v>152335.9</v>
      </c>
      <c r="Q20" s="4">
        <v>152268.7</v>
      </c>
      <c r="R20" s="4">
        <v>155050.8</v>
      </c>
      <c r="S20" s="4">
        <v>158535.7</v>
      </c>
      <c r="T20" s="4">
        <v>164099.5</v>
      </c>
      <c r="U20" s="4">
        <v>178477.8</v>
      </c>
      <c r="V20" s="4">
        <v>244098.5</v>
      </c>
      <c r="W20" s="4">
        <v>250808.3</v>
      </c>
      <c r="X20" s="4">
        <v>274033.8</v>
      </c>
      <c r="Y20" s="4">
        <v>306285.7</v>
      </c>
      <c r="Z20" s="4">
        <v>335299.6</v>
      </c>
      <c r="AA20" s="4">
        <v>349263.6</v>
      </c>
    </row>
    <row r="21" spans="1:27" ht="14.25">
      <c r="A21" s="3" t="s">
        <v>51</v>
      </c>
      <c r="B21" s="4">
        <v>95232.8</v>
      </c>
      <c r="C21" s="4">
        <v>104022.9</v>
      </c>
      <c r="D21" s="4">
        <v>113934.6</v>
      </c>
      <c r="E21" s="4">
        <v>116859.8</v>
      </c>
      <c r="F21" s="4">
        <v>125480.9</v>
      </c>
      <c r="G21" s="4">
        <v>127725.7</v>
      </c>
      <c r="H21" s="4">
        <v>135470.3</v>
      </c>
      <c r="I21" s="4">
        <v>145797.4</v>
      </c>
      <c r="J21" s="4">
        <v>160513.4</v>
      </c>
      <c r="K21" s="4">
        <v>174773</v>
      </c>
      <c r="L21" s="4">
        <v>178820.5</v>
      </c>
      <c r="M21" s="4">
        <v>193047.1</v>
      </c>
      <c r="N21" s="4">
        <v>205267</v>
      </c>
      <c r="O21" s="4">
        <v>213818.9</v>
      </c>
      <c r="P21" s="4">
        <v>212390.9</v>
      </c>
      <c r="Q21" s="4">
        <v>197729.2</v>
      </c>
      <c r="R21" s="4">
        <v>178180.5</v>
      </c>
      <c r="S21" s="4">
        <v>166150.7</v>
      </c>
      <c r="T21" s="4">
        <v>159466.8</v>
      </c>
      <c r="U21" s="4">
        <v>156492.5</v>
      </c>
      <c r="V21" s="4">
        <v>155835.6</v>
      </c>
      <c r="W21" s="4">
        <v>152196.6</v>
      </c>
      <c r="X21" s="4">
        <v>154344.2</v>
      </c>
      <c r="Y21" s="4">
        <v>155610.9</v>
      </c>
      <c r="Z21" s="4">
        <v>158762.3</v>
      </c>
      <c r="AA21" s="4">
        <v>145133.3</v>
      </c>
    </row>
    <row r="22" spans="1:27" ht="14.25">
      <c r="A22" s="3" t="s">
        <v>52</v>
      </c>
      <c r="B22" s="4">
        <v>435296.3</v>
      </c>
      <c r="C22" s="4">
        <v>467748</v>
      </c>
      <c r="D22" s="4">
        <v>478936.3</v>
      </c>
      <c r="E22" s="4">
        <v>505352.6</v>
      </c>
      <c r="F22" s="4">
        <v>541434</v>
      </c>
      <c r="G22" s="4">
        <v>588988</v>
      </c>
      <c r="H22" s="4">
        <v>639118</v>
      </c>
      <c r="I22" s="4">
        <v>683263</v>
      </c>
      <c r="J22" s="4">
        <v>727883</v>
      </c>
      <c r="K22" s="4">
        <v>775375</v>
      </c>
      <c r="L22" s="4">
        <v>832410</v>
      </c>
      <c r="M22" s="4">
        <v>897257</v>
      </c>
      <c r="N22" s="4">
        <v>969173</v>
      </c>
      <c r="O22" s="4">
        <v>1022552</v>
      </c>
      <c r="P22" s="4">
        <v>1002045</v>
      </c>
      <c r="Q22" s="4">
        <v>985479</v>
      </c>
      <c r="R22" s="4">
        <v>980239</v>
      </c>
      <c r="S22" s="4">
        <v>948339</v>
      </c>
      <c r="T22" s="4">
        <v>932448</v>
      </c>
      <c r="U22" s="4">
        <v>939949</v>
      </c>
      <c r="V22" s="4">
        <v>978469</v>
      </c>
      <c r="W22" s="4">
        <v>1010688</v>
      </c>
      <c r="X22" s="4">
        <v>1053180</v>
      </c>
      <c r="Y22" s="4">
        <v>1088820</v>
      </c>
      <c r="Z22" s="4">
        <v>1128481</v>
      </c>
      <c r="AA22" s="4">
        <v>1024121</v>
      </c>
    </row>
    <row r="23" spans="1:27" ht="14.25">
      <c r="A23" s="3" t="s">
        <v>53</v>
      </c>
      <c r="B23" s="4">
        <v>1096469.4</v>
      </c>
      <c r="C23" s="4">
        <v>1128313.1</v>
      </c>
      <c r="D23" s="4">
        <v>1144789.1</v>
      </c>
      <c r="E23" s="4">
        <v>1199515.6</v>
      </c>
      <c r="F23" s="4">
        <v>1251478</v>
      </c>
      <c r="G23" s="4">
        <v>1326341</v>
      </c>
      <c r="H23" s="4">
        <v>1384016</v>
      </c>
      <c r="I23" s="4">
        <v>1430220</v>
      </c>
      <c r="J23" s="4">
        <v>1469233</v>
      </c>
      <c r="K23" s="4">
        <v>1532690</v>
      </c>
      <c r="L23" s="4">
        <v>1586085</v>
      </c>
      <c r="M23" s="4">
        <v>1654464</v>
      </c>
      <c r="N23" s="4">
        <v>1742511</v>
      </c>
      <c r="O23" s="4">
        <v>1792805</v>
      </c>
      <c r="P23" s="4">
        <v>1750127</v>
      </c>
      <c r="Q23" s="4">
        <v>1797790</v>
      </c>
      <c r="R23" s="4">
        <v>1848583</v>
      </c>
      <c r="S23" s="4">
        <v>1875325</v>
      </c>
      <c r="T23" s="4">
        <v>1899841</v>
      </c>
      <c r="U23" s="4">
        <v>1927230</v>
      </c>
      <c r="V23" s="4">
        <v>1967466</v>
      </c>
      <c r="W23" s="4">
        <v>1996790</v>
      </c>
      <c r="X23" s="4">
        <v>2046129</v>
      </c>
      <c r="Y23" s="4">
        <v>2101770</v>
      </c>
      <c r="Z23" s="4">
        <v>2169269</v>
      </c>
      <c r="AA23" s="4">
        <v>2054272</v>
      </c>
    </row>
    <row r="24" spans="1:27" ht="14.25">
      <c r="A24" s="3" t="s">
        <v>54</v>
      </c>
      <c r="B24" s="4">
        <v>14532.9</v>
      </c>
      <c r="C24" s="4">
        <v>16099.7</v>
      </c>
      <c r="D24" s="4">
        <v>17934</v>
      </c>
      <c r="E24" s="4">
        <v>19012.8</v>
      </c>
      <c r="F24" s="4">
        <v>18503.8</v>
      </c>
      <c r="G24" s="4">
        <v>19575.5</v>
      </c>
      <c r="H24" s="4">
        <v>21552.4</v>
      </c>
      <c r="I24" s="4">
        <v>23829.9</v>
      </c>
      <c r="J24" s="4">
        <v>25891.6</v>
      </c>
      <c r="K24" s="4">
        <v>28431.4</v>
      </c>
      <c r="L24" s="4">
        <v>31009.1</v>
      </c>
      <c r="M24" s="4">
        <v>34094.9</v>
      </c>
      <c r="N24" s="4">
        <v>37441.3</v>
      </c>
      <c r="O24" s="4">
        <v>40901.7</v>
      </c>
      <c r="P24" s="4">
        <v>38839.2</v>
      </c>
      <c r="Q24" s="4">
        <v>38722.8</v>
      </c>
      <c r="R24" s="4">
        <v>38787</v>
      </c>
      <c r="S24" s="4">
        <v>37509.2</v>
      </c>
      <c r="T24" s="4">
        <v>37022.3</v>
      </c>
      <c r="U24" s="4">
        <v>36632.9</v>
      </c>
      <c r="V24" s="4">
        <v>37522.5</v>
      </c>
      <c r="W24" s="4">
        <v>39254.1</v>
      </c>
      <c r="X24" s="4">
        <v>41338.9</v>
      </c>
      <c r="Y24" s="4">
        <v>43428.3</v>
      </c>
      <c r="Z24" s="4">
        <v>45753.6</v>
      </c>
      <c r="AA24" s="4">
        <v>42019.5</v>
      </c>
    </row>
    <row r="25" spans="1:27" ht="14.25">
      <c r="A25" s="3" t="s">
        <v>55</v>
      </c>
      <c r="B25" s="4">
        <v>811758.4</v>
      </c>
      <c r="C25" s="4">
        <v>936713.8</v>
      </c>
      <c r="D25" s="4">
        <v>988152.8</v>
      </c>
      <c r="E25" s="4">
        <v>1017723.8</v>
      </c>
      <c r="F25" s="4">
        <v>1051978.5</v>
      </c>
      <c r="G25" s="4">
        <v>1112455.9</v>
      </c>
      <c r="H25" s="4">
        <v>1175476.8</v>
      </c>
      <c r="I25" s="4">
        <v>1217299.9</v>
      </c>
      <c r="J25" s="4">
        <v>1261478.2</v>
      </c>
      <c r="K25" s="4">
        <v>1310293</v>
      </c>
      <c r="L25" s="4">
        <v>1346105.3</v>
      </c>
      <c r="M25" s="4">
        <v>1391185.8</v>
      </c>
      <c r="N25" s="4">
        <v>1449716.8</v>
      </c>
      <c r="O25" s="4">
        <v>1477269.4</v>
      </c>
      <c r="P25" s="4">
        <v>1425156.9</v>
      </c>
      <c r="Q25" s="4">
        <v>1449430.4</v>
      </c>
      <c r="R25" s="4">
        <v>1480874.8</v>
      </c>
      <c r="S25" s="4">
        <v>1458006.7</v>
      </c>
      <c r="T25" s="4">
        <v>1451514.3</v>
      </c>
      <c r="U25" s="4">
        <v>1462744.6</v>
      </c>
      <c r="V25" s="4">
        <v>1488049</v>
      </c>
      <c r="W25" s="4">
        <v>1522753.8</v>
      </c>
      <c r="X25" s="4">
        <v>1557795.8</v>
      </c>
      <c r="Y25" s="4">
        <v>1589576.2</v>
      </c>
      <c r="Z25" s="4">
        <v>1609654.9</v>
      </c>
      <c r="AA25" s="4">
        <v>1493117.2</v>
      </c>
    </row>
    <row r="26" spans="1:27" ht="14.25">
      <c r="A26" s="3" t="s">
        <v>56</v>
      </c>
      <c r="B26" s="4">
        <v>6932.5</v>
      </c>
      <c r="C26" s="4">
        <v>7235.6</v>
      </c>
      <c r="D26" s="4">
        <v>7761.3</v>
      </c>
      <c r="E26" s="4">
        <v>8500.2</v>
      </c>
      <c r="F26" s="4">
        <v>9113.6</v>
      </c>
      <c r="G26" s="4">
        <v>9844.7</v>
      </c>
      <c r="H26" s="4">
        <v>10511.1</v>
      </c>
      <c r="I26" s="4">
        <v>10889.4</v>
      </c>
      <c r="J26" s="4">
        <v>11419.7</v>
      </c>
      <c r="K26" s="4">
        <v>12261.9</v>
      </c>
      <c r="L26" s="4">
        <v>13139.3</v>
      </c>
      <c r="M26" s="4">
        <v>14165.6</v>
      </c>
      <c r="N26" s="4">
        <v>15184.6</v>
      </c>
      <c r="O26" s="4">
        <v>16416.5</v>
      </c>
      <c r="P26" s="4">
        <v>16419.5</v>
      </c>
      <c r="Q26" s="4">
        <v>17109.3</v>
      </c>
      <c r="R26" s="4">
        <v>17594.1</v>
      </c>
      <c r="S26" s="4">
        <v>17239.3</v>
      </c>
      <c r="T26" s="4">
        <v>15992.4</v>
      </c>
      <c r="U26" s="4">
        <v>15270.2</v>
      </c>
      <c r="V26" s="4">
        <v>15654.7</v>
      </c>
      <c r="W26" s="4">
        <v>16562</v>
      </c>
      <c r="X26" s="4">
        <v>17673.3</v>
      </c>
      <c r="Y26" s="4">
        <v>18829.4</v>
      </c>
      <c r="Z26" s="4">
        <v>20160.1</v>
      </c>
      <c r="AA26" s="4">
        <v>19132.3</v>
      </c>
    </row>
    <row r="27" spans="1:27" ht="14.25">
      <c r="A27" s="3" t="s">
        <v>57</v>
      </c>
      <c r="B27" s="4">
        <v>3675.8</v>
      </c>
      <c r="C27" s="4">
        <v>4184.1</v>
      </c>
      <c r="D27" s="4">
        <v>5109</v>
      </c>
      <c r="E27" s="4">
        <v>5650.4</v>
      </c>
      <c r="F27" s="4">
        <v>6286</v>
      </c>
      <c r="G27" s="4">
        <v>7726.1</v>
      </c>
      <c r="H27" s="4">
        <v>8432.9</v>
      </c>
      <c r="I27" s="4">
        <v>9168.2</v>
      </c>
      <c r="J27" s="4">
        <v>9416.4</v>
      </c>
      <c r="K27" s="4">
        <v>10528.5</v>
      </c>
      <c r="L27" s="4">
        <v>12265</v>
      </c>
      <c r="M27" s="4">
        <v>15373.6</v>
      </c>
      <c r="N27" s="4">
        <v>20259.6</v>
      </c>
      <c r="O27" s="4">
        <v>22091.6</v>
      </c>
      <c r="P27" s="4">
        <v>17033.8</v>
      </c>
      <c r="Q27" s="4">
        <v>15962.8</v>
      </c>
      <c r="R27" s="4">
        <v>17412.3</v>
      </c>
      <c r="S27" s="4">
        <v>19555.8</v>
      </c>
      <c r="T27" s="4">
        <v>20072.2</v>
      </c>
      <c r="U27" s="4">
        <v>20802.9</v>
      </c>
      <c r="V27" s="4">
        <v>21613.4</v>
      </c>
      <c r="W27" s="4">
        <v>22166.9</v>
      </c>
      <c r="X27" s="4">
        <v>23574.4</v>
      </c>
      <c r="Y27" s="4">
        <v>25307.4</v>
      </c>
      <c r="Z27" s="4">
        <v>26691.6</v>
      </c>
      <c r="AA27" s="4">
        <v>25677.8</v>
      </c>
    </row>
    <row r="28" spans="1:27" ht="14.25">
      <c r="A28" s="3" t="s">
        <v>58</v>
      </c>
      <c r="B28" s="4">
        <v>4574.8</v>
      </c>
      <c r="C28" s="4">
        <v>5935.4</v>
      </c>
      <c r="D28" s="4">
        <v>7819.7</v>
      </c>
      <c r="E28" s="4">
        <v>8787</v>
      </c>
      <c r="F28" s="4">
        <v>9046.6</v>
      </c>
      <c r="G28" s="4">
        <v>11086</v>
      </c>
      <c r="H28" s="4">
        <v>12160.9</v>
      </c>
      <c r="I28" s="4">
        <v>13478.3</v>
      </c>
      <c r="J28" s="4">
        <v>14918.8</v>
      </c>
      <c r="K28" s="4">
        <v>16481.3</v>
      </c>
      <c r="L28" s="4">
        <v>18987.3</v>
      </c>
      <c r="M28" s="4">
        <v>21707.8</v>
      </c>
      <c r="N28" s="4">
        <v>26047.1</v>
      </c>
      <c r="O28" s="4">
        <v>29313</v>
      </c>
      <c r="P28" s="4">
        <v>24262.6</v>
      </c>
      <c r="Q28" s="4">
        <v>25215.9</v>
      </c>
      <c r="R28" s="4">
        <v>28201.9</v>
      </c>
      <c r="S28" s="4">
        <v>30226.9</v>
      </c>
      <c r="T28" s="4">
        <v>31770</v>
      </c>
      <c r="U28" s="4">
        <v>33080.7</v>
      </c>
      <c r="V28" s="4">
        <v>33627.5</v>
      </c>
      <c r="W28" s="4">
        <v>34997</v>
      </c>
      <c r="X28" s="4">
        <v>37981.9</v>
      </c>
      <c r="Y28" s="4">
        <v>40927.7</v>
      </c>
      <c r="Z28" s="4">
        <v>43900.9</v>
      </c>
      <c r="AA28" s="4">
        <v>44467.9</v>
      </c>
    </row>
    <row r="29" spans="1:27" ht="14.25">
      <c r="A29" s="3" t="s">
        <v>59</v>
      </c>
      <c r="B29" s="4">
        <v>14358.7</v>
      </c>
      <c r="C29" s="4">
        <v>14854.4</v>
      </c>
      <c r="D29" s="4">
        <v>15518.3</v>
      </c>
      <c r="E29" s="4">
        <v>16117</v>
      </c>
      <c r="F29" s="4">
        <v>18373.9</v>
      </c>
      <c r="G29" s="4">
        <v>20502.1</v>
      </c>
      <c r="H29" s="4">
        <v>21424.2</v>
      </c>
      <c r="I29" s="4">
        <v>22423.9</v>
      </c>
      <c r="J29" s="4">
        <v>23474.6</v>
      </c>
      <c r="K29" s="4">
        <v>25053.3</v>
      </c>
      <c r="L29" s="4">
        <v>26894</v>
      </c>
      <c r="M29" s="4">
        <v>30683.9</v>
      </c>
      <c r="N29" s="4">
        <v>33658.4</v>
      </c>
      <c r="O29" s="4">
        <v>35998.3</v>
      </c>
      <c r="P29" s="4">
        <v>35116.9</v>
      </c>
      <c r="Q29" s="4">
        <v>38235.9</v>
      </c>
      <c r="R29" s="4">
        <v>39801.1</v>
      </c>
      <c r="S29" s="4">
        <v>41682.7</v>
      </c>
      <c r="T29" s="4">
        <v>44019.4</v>
      </c>
      <c r="U29" s="4">
        <v>46255</v>
      </c>
      <c r="V29" s="4">
        <v>49537.3</v>
      </c>
      <c r="W29" s="4">
        <v>51386.2</v>
      </c>
      <c r="X29" s="4">
        <v>53011.5</v>
      </c>
      <c r="Y29" s="4">
        <v>54847.8</v>
      </c>
      <c r="Z29" s="4">
        <v>56922.5</v>
      </c>
      <c r="AA29" s="4">
        <v>58506.4</v>
      </c>
    </row>
    <row r="30" spans="1:27" ht="14.25">
      <c r="A30" s="3" t="s">
        <v>60</v>
      </c>
      <c r="B30" s="4">
        <v>30037.8</v>
      </c>
      <c r="C30" s="4">
        <v>31359.6</v>
      </c>
      <c r="D30" s="4">
        <v>36049.4</v>
      </c>
      <c r="E30" s="4">
        <v>37451</v>
      </c>
      <c r="F30" s="4">
        <v>39499.8</v>
      </c>
      <c r="G30" s="4">
        <v>43677</v>
      </c>
      <c r="H30" s="4">
        <v>51864.3</v>
      </c>
      <c r="I30" s="4">
        <v>62292.1</v>
      </c>
      <c r="J30" s="4">
        <v>64845.6</v>
      </c>
      <c r="K30" s="4">
        <v>71824.4</v>
      </c>
      <c r="L30" s="4">
        <v>78526</v>
      </c>
      <c r="M30" s="4">
        <v>80028.4</v>
      </c>
      <c r="N30" s="4">
        <v>88123.6</v>
      </c>
      <c r="O30" s="4">
        <v>92857.4</v>
      </c>
      <c r="P30" s="4">
        <v>80466.7</v>
      </c>
      <c r="Q30" s="4">
        <v>84740.8</v>
      </c>
      <c r="R30" s="4">
        <v>86969.8</v>
      </c>
      <c r="S30" s="4">
        <v>84422.2</v>
      </c>
      <c r="T30" s="4">
        <v>86377.6</v>
      </c>
      <c r="U30" s="4">
        <v>89822.9</v>
      </c>
      <c r="V30" s="4">
        <v>95064.1</v>
      </c>
      <c r="W30" s="4">
        <v>98644.2</v>
      </c>
      <c r="X30" s="4">
        <v>107751.2</v>
      </c>
      <c r="Y30" s="4">
        <v>114923.3</v>
      </c>
      <c r="Z30" s="4">
        <v>123671.1</v>
      </c>
      <c r="AA30" s="4">
        <v>115493.7</v>
      </c>
    </row>
    <row r="31" spans="1:27" ht="14.25">
      <c r="A31" s="3" t="s">
        <v>61</v>
      </c>
      <c r="B31" s="4">
        <v>2535</v>
      </c>
      <c r="C31" s="4">
        <v>2721.4</v>
      </c>
      <c r="D31" s="4">
        <v>3003</v>
      </c>
      <c r="E31" s="4">
        <v>3252.5</v>
      </c>
      <c r="F31" s="4">
        <v>3454.2</v>
      </c>
      <c r="G31" s="4">
        <v>3933.6</v>
      </c>
      <c r="H31" s="4">
        <v>4050.4</v>
      </c>
      <c r="I31" s="4">
        <v>4196.6</v>
      </c>
      <c r="J31" s="4">
        <v>4283.1</v>
      </c>
      <c r="K31" s="4">
        <v>4302.1</v>
      </c>
      <c r="L31" s="4">
        <v>4475.3</v>
      </c>
      <c r="M31" s="4">
        <v>4698.4</v>
      </c>
      <c r="N31" s="4">
        <v>5052.1</v>
      </c>
      <c r="O31" s="4">
        <v>5461.8</v>
      </c>
      <c r="P31" s="4">
        <v>5477.9</v>
      </c>
      <c r="Q31" s="4">
        <v>6007</v>
      </c>
      <c r="R31" s="4">
        <v>6042.9</v>
      </c>
      <c r="S31" s="4">
        <v>6477.6</v>
      </c>
      <c r="T31" s="4">
        <v>7019.2</v>
      </c>
      <c r="U31" s="4">
        <v>7716.2</v>
      </c>
      <c r="V31" s="4">
        <v>8888.8</v>
      </c>
      <c r="W31" s="4">
        <v>9381.1</v>
      </c>
      <c r="X31" s="4">
        <v>10651.8</v>
      </c>
      <c r="Y31" s="4">
        <v>11510.6</v>
      </c>
      <c r="Z31" s="4">
        <v>12551.5</v>
      </c>
      <c r="AA31" s="4">
        <v>11818.3</v>
      </c>
    </row>
    <row r="32" spans="1:27" ht="14.25">
      <c r="A32" s="3" t="s">
        <v>62</v>
      </c>
      <c r="B32" s="4">
        <v>314216.3</v>
      </c>
      <c r="C32" s="4">
        <v>320644.8</v>
      </c>
      <c r="D32" s="4">
        <v>331862.5</v>
      </c>
      <c r="E32" s="4">
        <v>352810.7</v>
      </c>
      <c r="F32" s="4">
        <v>375889</v>
      </c>
      <c r="G32" s="4">
        <v>405832</v>
      </c>
      <c r="H32" s="4">
        <v>430408</v>
      </c>
      <c r="I32" s="4">
        <v>448394</v>
      </c>
      <c r="J32" s="4">
        <v>458616</v>
      </c>
      <c r="K32" s="4">
        <v>472578</v>
      </c>
      <c r="L32" s="4">
        <v>491394</v>
      </c>
      <c r="M32" s="4">
        <v>520586</v>
      </c>
      <c r="N32" s="4">
        <v>552505</v>
      </c>
      <c r="O32" s="4">
        <v>578387</v>
      </c>
      <c r="P32" s="4">
        <v>561185</v>
      </c>
      <c r="Q32" s="4">
        <v>574280</v>
      </c>
      <c r="R32" s="4">
        <v>585953</v>
      </c>
      <c r="S32" s="4">
        <v>590316</v>
      </c>
      <c r="T32" s="4">
        <v>595709</v>
      </c>
      <c r="U32" s="4">
        <v>604814</v>
      </c>
      <c r="V32" s="4">
        <v>620835</v>
      </c>
      <c r="W32" s="4">
        <v>634824</v>
      </c>
      <c r="X32" s="4">
        <v>661566</v>
      </c>
      <c r="Y32" s="4">
        <v>692632</v>
      </c>
      <c r="Z32" s="4">
        <v>724960</v>
      </c>
      <c r="AA32" s="4">
        <v>713731</v>
      </c>
    </row>
    <row r="33" spans="1:27" ht="14.25">
      <c r="A33" s="3" t="s">
        <v>63</v>
      </c>
      <c r="B33" s="4">
        <v>165783.3</v>
      </c>
      <c r="C33" s="4">
        <v>167178.2</v>
      </c>
      <c r="D33" s="4">
        <v>167327.8</v>
      </c>
      <c r="E33" s="4">
        <v>173885.8</v>
      </c>
      <c r="F33" s="4">
        <v>181186.5</v>
      </c>
      <c r="G33" s="4">
        <v>190624.8</v>
      </c>
      <c r="H33" s="4">
        <v>197076.6</v>
      </c>
      <c r="I33" s="4">
        <v>202353.4</v>
      </c>
      <c r="J33" s="4">
        <v>207247.7</v>
      </c>
      <c r="K33" s="4">
        <v>216098.3</v>
      </c>
      <c r="L33" s="4">
        <v>225888.1</v>
      </c>
      <c r="M33" s="4">
        <v>239076</v>
      </c>
      <c r="N33" s="4">
        <v>253604.7</v>
      </c>
      <c r="O33" s="4">
        <v>262414.8</v>
      </c>
      <c r="P33" s="4">
        <v>256671</v>
      </c>
      <c r="Q33" s="4">
        <v>263633.5</v>
      </c>
      <c r="R33" s="4">
        <v>276404</v>
      </c>
      <c r="S33" s="4">
        <v>283548.2</v>
      </c>
      <c r="T33" s="4">
        <v>288624.2</v>
      </c>
      <c r="U33" s="4">
        <v>297230.2</v>
      </c>
      <c r="V33" s="4">
        <v>307037.7</v>
      </c>
      <c r="W33" s="4">
        <v>318952.7</v>
      </c>
      <c r="X33" s="4">
        <v>329416.8</v>
      </c>
      <c r="Y33" s="4">
        <v>344416.8</v>
      </c>
      <c r="Z33" s="4">
        <v>355290.9</v>
      </c>
      <c r="AA33" s="4">
        <v>340263.5</v>
      </c>
    </row>
    <row r="34" spans="1:27" ht="14.25">
      <c r="A34" s="3" t="s">
        <v>64</v>
      </c>
      <c r="B34" s="4">
        <v>95998.1</v>
      </c>
      <c r="C34" s="4">
        <v>111019.8</v>
      </c>
      <c r="D34" s="4">
        <v>124060.8</v>
      </c>
      <c r="E34" s="4">
        <v>137505.4</v>
      </c>
      <c r="F34" s="4">
        <v>140351.3</v>
      </c>
      <c r="G34" s="4">
        <v>165740.7</v>
      </c>
      <c r="H34" s="4">
        <v>189215.7</v>
      </c>
      <c r="I34" s="4">
        <v>185764</v>
      </c>
      <c r="J34" s="4">
        <v>169660.2</v>
      </c>
      <c r="K34" s="4">
        <v>182318.2</v>
      </c>
      <c r="L34" s="4">
        <v>216371.6</v>
      </c>
      <c r="M34" s="4">
        <v>240580.9</v>
      </c>
      <c r="N34" s="4">
        <v>273922.1</v>
      </c>
      <c r="O34" s="4">
        <v>319339.7</v>
      </c>
      <c r="P34" s="4">
        <v>281412.8</v>
      </c>
      <c r="Q34" s="4">
        <v>318677.7</v>
      </c>
      <c r="R34" s="4">
        <v>333784.9</v>
      </c>
      <c r="S34" s="4">
        <v>343554.9</v>
      </c>
      <c r="T34" s="4">
        <v>348003.8</v>
      </c>
      <c r="U34" s="4">
        <v>362421.4</v>
      </c>
      <c r="V34" s="4">
        <v>381928.7</v>
      </c>
      <c r="W34" s="4">
        <v>377311.8</v>
      </c>
      <c r="X34" s="4">
        <v>410506.2</v>
      </c>
      <c r="Y34" s="4">
        <v>435875.2</v>
      </c>
      <c r="Z34" s="4">
        <v>469113.9</v>
      </c>
      <c r="AA34" s="4">
        <v>460958.8</v>
      </c>
    </row>
    <row r="35" spans="1:27" ht="14.25">
      <c r="A35" s="3" t="s">
        <v>65</v>
      </c>
      <c r="B35" s="4">
        <v>80203.8</v>
      </c>
      <c r="C35" s="4">
        <v>84875.3</v>
      </c>
      <c r="D35" s="4">
        <v>90904.8</v>
      </c>
      <c r="E35" s="4">
        <v>96769</v>
      </c>
      <c r="F35" s="4">
        <v>104225.1</v>
      </c>
      <c r="G35" s="4">
        <v>112521.7</v>
      </c>
      <c r="H35" s="4">
        <v>119098.2</v>
      </c>
      <c r="I35" s="4">
        <v>124721.5</v>
      </c>
      <c r="J35" s="4">
        <v>127734.3</v>
      </c>
      <c r="K35" s="4">
        <v>133144.8</v>
      </c>
      <c r="L35" s="4">
        <v>137485.7</v>
      </c>
      <c r="M35" s="4">
        <v>143562.1</v>
      </c>
      <c r="N35" s="4">
        <v>152166</v>
      </c>
      <c r="O35" s="4">
        <v>156158.2</v>
      </c>
      <c r="P35" s="4">
        <v>155546.5</v>
      </c>
      <c r="Q35" s="4">
        <v>157970.8</v>
      </c>
      <c r="R35" s="4">
        <v>154128.2</v>
      </c>
      <c r="S35" s="4">
        <v>147214.8</v>
      </c>
      <c r="T35" s="4">
        <v>149802.3</v>
      </c>
      <c r="U35" s="4">
        <v>151135.8</v>
      </c>
      <c r="V35" s="4">
        <v>156517.3</v>
      </c>
      <c r="W35" s="4">
        <v>161993.3</v>
      </c>
      <c r="X35" s="4">
        <v>169642.3</v>
      </c>
      <c r="Y35" s="4">
        <v>177465.9</v>
      </c>
      <c r="Z35" s="4">
        <v>185536.3</v>
      </c>
      <c r="AA35" s="4">
        <v>174309.6</v>
      </c>
    </row>
    <row r="36" spans="1:27" ht="14.25">
      <c r="A36" s="3" t="s">
        <v>66</v>
      </c>
      <c r="B36" s="4">
        <v>27109.7</v>
      </c>
      <c r="C36" s="4">
        <v>27634.4</v>
      </c>
      <c r="D36" s="4">
        <v>29416.1</v>
      </c>
      <c r="E36" s="4">
        <v>33424.6</v>
      </c>
      <c r="F36" s="4">
        <v>30233</v>
      </c>
      <c r="G36" s="4">
        <v>36656.5</v>
      </c>
      <c r="H36" s="4">
        <v>40955.7</v>
      </c>
      <c r="I36" s="4">
        <v>43982.8</v>
      </c>
      <c r="J36" s="4">
        <v>45599.2</v>
      </c>
      <c r="K36" s="4">
        <v>54181.4</v>
      </c>
      <c r="L36" s="4">
        <v>70256.2</v>
      </c>
      <c r="M36" s="4">
        <v>86573</v>
      </c>
      <c r="N36" s="4">
        <v>113758.6</v>
      </c>
      <c r="O36" s="4">
        <v>131496.4</v>
      </c>
      <c r="P36" s="4">
        <v>113845.5</v>
      </c>
      <c r="Q36" s="4">
        <v>111974.8</v>
      </c>
      <c r="R36" s="4">
        <v>115903.8</v>
      </c>
      <c r="S36" s="4">
        <v>116534.7</v>
      </c>
      <c r="T36" s="4">
        <v>126730.7</v>
      </c>
      <c r="U36" s="4">
        <v>133298.3</v>
      </c>
      <c r="V36" s="4">
        <v>140658.1</v>
      </c>
      <c r="W36" s="4">
        <v>152523.2</v>
      </c>
      <c r="X36" s="4">
        <v>169987.9</v>
      </c>
      <c r="Y36" s="4">
        <v>184808.5</v>
      </c>
      <c r="Z36" s="4">
        <v>201790</v>
      </c>
      <c r="AA36" s="4">
        <v>198751</v>
      </c>
    </row>
    <row r="37" spans="1:27" ht="14.25">
      <c r="A37" s="3" t="s">
        <v>67</v>
      </c>
      <c r="B37" s="4">
        <v>14032.8</v>
      </c>
      <c r="C37" s="4">
        <v>14586.6</v>
      </c>
      <c r="D37" s="4">
        <v>15958.8</v>
      </c>
      <c r="E37" s="4">
        <v>17157.1</v>
      </c>
      <c r="F37" s="4">
        <v>18315.9</v>
      </c>
      <c r="G37" s="4">
        <v>19096</v>
      </c>
      <c r="H37" s="4">
        <v>20399.7</v>
      </c>
      <c r="I37" s="4">
        <v>21809.5</v>
      </c>
      <c r="J37" s="4">
        <v>22974.2</v>
      </c>
      <c r="K37" s="4">
        <v>24295.2</v>
      </c>
      <c r="L37" s="4">
        <v>25576.4</v>
      </c>
      <c r="M37" s="4">
        <v>27654.7</v>
      </c>
      <c r="N37" s="4">
        <v>30729.6</v>
      </c>
      <c r="O37" s="4">
        <v>33204.3</v>
      </c>
      <c r="P37" s="4">
        <v>31725.2</v>
      </c>
      <c r="Q37" s="4">
        <v>31693.5</v>
      </c>
      <c r="R37" s="4">
        <v>32265.7</v>
      </c>
      <c r="S37" s="4">
        <v>31475.2</v>
      </c>
      <c r="T37" s="4">
        <v>31508.8</v>
      </c>
      <c r="U37" s="4">
        <v>32532</v>
      </c>
      <c r="V37" s="4">
        <v>33591.7</v>
      </c>
      <c r="W37" s="4">
        <v>35029.6</v>
      </c>
      <c r="X37" s="4">
        <v>37370</v>
      </c>
      <c r="Y37" s="4">
        <v>39949.3</v>
      </c>
      <c r="Z37" s="4">
        <v>42328.5</v>
      </c>
      <c r="AA37" s="4">
        <v>41480.4</v>
      </c>
    </row>
    <row r="38" spans="1:27" ht="14.25">
      <c r="A38" s="3" t="s">
        <v>68</v>
      </c>
      <c r="B38" s="4">
        <v>13268.5</v>
      </c>
      <c r="C38" s="4">
        <v>14933.2</v>
      </c>
      <c r="D38" s="4">
        <v>16997.9</v>
      </c>
      <c r="E38" s="4">
        <v>17903.1</v>
      </c>
      <c r="F38" s="4">
        <v>17260.9</v>
      </c>
      <c r="G38" s="4">
        <v>19776.9</v>
      </c>
      <c r="H38" s="4">
        <v>21384.4</v>
      </c>
      <c r="I38" s="4">
        <v>23557.5</v>
      </c>
      <c r="J38" s="4">
        <v>26780.4</v>
      </c>
      <c r="K38" s="4">
        <v>30795.2</v>
      </c>
      <c r="L38" s="4">
        <v>34826.3</v>
      </c>
      <c r="M38" s="4">
        <v>40832.1</v>
      </c>
      <c r="N38" s="4">
        <v>50455.9</v>
      </c>
      <c r="O38" s="4">
        <v>59567.3</v>
      </c>
      <c r="P38" s="4">
        <v>57993.5</v>
      </c>
      <c r="Q38" s="4">
        <v>62058.5</v>
      </c>
      <c r="R38" s="4">
        <v>64351</v>
      </c>
      <c r="S38" s="4">
        <v>66652.1</v>
      </c>
      <c r="T38" s="4">
        <v>67127.2</v>
      </c>
      <c r="U38" s="4">
        <v>68680</v>
      </c>
      <c r="V38" s="4">
        <v>71906.8</v>
      </c>
      <c r="W38" s="4">
        <v>72984.8</v>
      </c>
      <c r="X38" s="4">
        <v>75634.9</v>
      </c>
      <c r="Y38" s="4">
        <v>80072.7</v>
      </c>
      <c r="Z38" s="4">
        <v>84046.9</v>
      </c>
      <c r="AA38" s="4">
        <v>82420.9</v>
      </c>
    </row>
    <row r="39" spans="1:27" ht="14.25">
      <c r="A39" s="3" t="s">
        <v>69</v>
      </c>
      <c r="B39" s="4">
        <v>89932.5</v>
      </c>
      <c r="C39" s="4">
        <v>90993.2</v>
      </c>
      <c r="D39" s="4">
        <v>97197</v>
      </c>
      <c r="E39" s="4">
        <v>104126.9</v>
      </c>
      <c r="F39" s="4">
        <v>110428</v>
      </c>
      <c r="G39" s="4">
        <v>119381</v>
      </c>
      <c r="H39" s="4">
        <v>127302</v>
      </c>
      <c r="I39" s="4">
        <v>130218</v>
      </c>
      <c r="J39" s="4">
        <v>132423</v>
      </c>
      <c r="K39" s="4">
        <v>139033</v>
      </c>
      <c r="L39" s="4">
        <v>143921</v>
      </c>
      <c r="M39" s="4">
        <v>150758</v>
      </c>
      <c r="N39" s="4">
        <v>164142</v>
      </c>
      <c r="O39" s="4">
        <v>170940</v>
      </c>
      <c r="P39" s="4">
        <v>159066</v>
      </c>
      <c r="Q39" s="4">
        <v>164663</v>
      </c>
      <c r="R39" s="4">
        <v>171583</v>
      </c>
      <c r="S39" s="4">
        <v>173661</v>
      </c>
      <c r="T39" s="4">
        <v>175985</v>
      </c>
      <c r="U39" s="4">
        <v>178410</v>
      </c>
      <c r="V39" s="4">
        <v>182599</v>
      </c>
      <c r="W39" s="4">
        <v>187394</v>
      </c>
      <c r="X39" s="4">
        <v>195707</v>
      </c>
      <c r="Y39" s="4">
        <v>201314</v>
      </c>
      <c r="Z39" s="4">
        <v>207526</v>
      </c>
      <c r="AA39" s="4">
        <v>204137</v>
      </c>
    </row>
    <row r="40" spans="1:27" ht="14.25">
      <c r="A40" s="3" t="s">
        <v>70</v>
      </c>
      <c r="B40" s="4">
        <v>179551.9</v>
      </c>
      <c r="C40" s="4">
        <v>202972.5</v>
      </c>
      <c r="D40" s="4">
        <v>209311</v>
      </c>
      <c r="E40" s="4">
        <v>213388.2</v>
      </c>
      <c r="F40" s="4">
        <v>227407.1</v>
      </c>
      <c r="G40" s="4">
        <v>253468.8</v>
      </c>
      <c r="H40" s="4">
        <v>240345.6</v>
      </c>
      <c r="I40" s="4">
        <v>251547.5</v>
      </c>
      <c r="J40" s="4">
        <v>262841</v>
      </c>
      <c r="K40" s="4">
        <v>275653.7</v>
      </c>
      <c r="L40" s="4">
        <v>279530</v>
      </c>
      <c r="M40" s="4">
        <v>299097.8</v>
      </c>
      <c r="N40" s="4">
        <v>318328.6</v>
      </c>
      <c r="O40" s="4">
        <v>314246.1</v>
      </c>
      <c r="P40" s="4">
        <v>277564.8</v>
      </c>
      <c r="Q40" s="4">
        <v>330602.2</v>
      </c>
      <c r="R40" s="4">
        <v>365818.2</v>
      </c>
      <c r="S40" s="4">
        <v>381499.2</v>
      </c>
      <c r="T40" s="4">
        <v>392121.5</v>
      </c>
      <c r="U40" s="4">
        <v>390172.3</v>
      </c>
      <c r="V40" s="4">
        <v>404986.7</v>
      </c>
      <c r="W40" s="4">
        <v>413017.1</v>
      </c>
      <c r="X40" s="4">
        <v>425594.5</v>
      </c>
      <c r="Y40" s="4">
        <v>417117.7</v>
      </c>
      <c r="Z40" s="4">
        <v>423512.4</v>
      </c>
      <c r="AA40" s="4">
        <v>421343.3</v>
      </c>
    </row>
    <row r="41" spans="1:27" ht="14.25">
      <c r="A41" s="3" t="s">
        <v>71</v>
      </c>
      <c r="B41" s="4">
        <v>930090.9</v>
      </c>
      <c r="C41" s="4">
        <v>1012471.1</v>
      </c>
      <c r="D41" s="4">
        <v>1242582.7</v>
      </c>
      <c r="E41" s="4">
        <v>1328351.8</v>
      </c>
      <c r="F41" s="4">
        <v>1415868.2</v>
      </c>
      <c r="G41" s="4">
        <v>1612297.4</v>
      </c>
      <c r="H41" s="4">
        <v>1645612.4</v>
      </c>
      <c r="I41" s="4">
        <v>1699010.9</v>
      </c>
      <c r="J41" s="4">
        <v>1634049.6</v>
      </c>
      <c r="K41" s="4">
        <v>1744960.7</v>
      </c>
      <c r="L41" s="4">
        <v>1834154.7</v>
      </c>
      <c r="M41" s="4">
        <v>1943009.7</v>
      </c>
      <c r="N41" s="4">
        <v>2033500.9</v>
      </c>
      <c r="O41" s="4">
        <v>1805498.1</v>
      </c>
      <c r="P41" s="4">
        <v>1582473.6</v>
      </c>
      <c r="Q41" s="4">
        <v>1686185.1</v>
      </c>
      <c r="R41" s="4">
        <v>1707464.2</v>
      </c>
      <c r="S41" s="4">
        <v>1886449.1</v>
      </c>
      <c r="T41" s="4">
        <v>1870799.3</v>
      </c>
      <c r="U41" s="4">
        <v>2060776.3</v>
      </c>
      <c r="V41" s="4">
        <v>2358745.7</v>
      </c>
      <c r="W41" s="4">
        <v>2168894.9</v>
      </c>
      <c r="X41" s="4">
        <v>2103425.5</v>
      </c>
      <c r="Y41" s="4">
        <v>2159178.7</v>
      </c>
      <c r="Z41" s="4">
        <v>2256819</v>
      </c>
      <c r="AA41" s="5" t="s">
        <v>72</v>
      </c>
    </row>
    <row r="43" ht="14.25">
      <c r="A43" s="1" t="s">
        <v>73</v>
      </c>
    </row>
    <row r="44" spans="1:2" ht="14.25">
      <c r="A44" s="1" t="s">
        <v>72</v>
      </c>
      <c r="B44" s="1" t="s">
        <v>74</v>
      </c>
    </row>
    <row r="46" spans="1:2" ht="14.25">
      <c r="A46" s="1" t="s">
        <v>5</v>
      </c>
      <c r="B46" s="1" t="s">
        <v>6</v>
      </c>
    </row>
    <row r="47" spans="1:2" ht="14.25">
      <c r="A47" s="1" t="s">
        <v>7</v>
      </c>
      <c r="B47" s="1" t="s">
        <v>75</v>
      </c>
    </row>
    <row r="48" spans="1:2" ht="14.25">
      <c r="A48" s="1" t="s">
        <v>9</v>
      </c>
      <c r="B48" s="1" t="s">
        <v>10</v>
      </c>
    </row>
    <row r="49" spans="2:27" ht="14.25">
      <c r="B49" s="6">
        <f>SUM(B52:B80)</f>
        <v>6.635833318526542</v>
      </c>
      <c r="C49" s="6">
        <f aca="true" t="shared" si="1" ref="C49:AA49">SUM(C52:C80)</f>
        <v>6.510949617028678</v>
      </c>
      <c r="D49" s="6">
        <f t="shared" si="1"/>
        <v>6.576733064872025</v>
      </c>
      <c r="E49" s="6">
        <f t="shared" si="1"/>
        <v>6.45326917139228</v>
      </c>
      <c r="F49" s="6">
        <f t="shared" si="1"/>
        <v>6.323647642013372</v>
      </c>
      <c r="G49" s="6">
        <f t="shared" si="1"/>
        <v>6.3608152080429425</v>
      </c>
      <c r="H49" s="6">
        <f t="shared" si="1"/>
        <v>6.3063522226681945</v>
      </c>
      <c r="I49" s="6">
        <f t="shared" si="1"/>
        <v>6.194858675409192</v>
      </c>
      <c r="J49" s="6">
        <f t="shared" si="1"/>
        <v>6.099409284354702</v>
      </c>
      <c r="K49" s="6">
        <f t="shared" si="1"/>
        <v>6.053274266083215</v>
      </c>
      <c r="L49" s="6">
        <f t="shared" si="1"/>
        <v>5.943185605805215</v>
      </c>
      <c r="M49" s="6">
        <f t="shared" si="1"/>
        <v>5.920351442949219</v>
      </c>
      <c r="N49" s="6">
        <f t="shared" si="1"/>
        <v>5.8390892618397565</v>
      </c>
      <c r="O49" s="6">
        <f t="shared" si="1"/>
        <v>5.66246931165337</v>
      </c>
      <c r="P49" s="6">
        <f t="shared" si="1"/>
        <v>5.386211816413228</v>
      </c>
      <c r="Q49" s="6">
        <f t="shared" si="1"/>
        <v>5.587267717209398</v>
      </c>
      <c r="R49" s="6">
        <f t="shared" si="1"/>
        <v>5.692487558992885</v>
      </c>
      <c r="S49" s="6">
        <f t="shared" si="1"/>
        <v>5.583662603892322</v>
      </c>
      <c r="T49" s="6">
        <f t="shared" si="1"/>
        <v>5.507031487738242</v>
      </c>
      <c r="U49" s="6">
        <f t="shared" si="1"/>
        <v>5.509482415524587</v>
      </c>
      <c r="V49" s="6">
        <f t="shared" si="1"/>
        <v>5.670880649329254</v>
      </c>
      <c r="W49" s="6">
        <f t="shared" si="1"/>
        <v>5.637720835944863</v>
      </c>
      <c r="X49" s="6">
        <f t="shared" si="1"/>
        <v>5.549881671079781</v>
      </c>
      <c r="Y49" s="6">
        <f t="shared" si="1"/>
        <v>5.464517919014512</v>
      </c>
      <c r="Z49" s="6">
        <f t="shared" si="1"/>
        <v>5.378253206697168</v>
      </c>
      <c r="AA49" s="6">
        <f t="shared" si="1"/>
        <v>5.314411062349577</v>
      </c>
    </row>
    <row r="50" spans="1:27" ht="14.25">
      <c r="A50" s="3" t="s">
        <v>11</v>
      </c>
      <c r="B50" s="3" t="s">
        <v>12</v>
      </c>
      <c r="C50" s="3" t="s">
        <v>13</v>
      </c>
      <c r="D50" s="3" t="s">
        <v>14</v>
      </c>
      <c r="E50" s="3" t="s">
        <v>15</v>
      </c>
      <c r="F50" s="3" t="s">
        <v>16</v>
      </c>
      <c r="G50" s="3" t="s">
        <v>17</v>
      </c>
      <c r="H50" s="3" t="s">
        <v>18</v>
      </c>
      <c r="I50" s="3" t="s">
        <v>19</v>
      </c>
      <c r="J50" s="3" t="s">
        <v>20</v>
      </c>
      <c r="K50" s="3" t="s">
        <v>21</v>
      </c>
      <c r="L50" s="3" t="s">
        <v>22</v>
      </c>
      <c r="M50" s="3" t="s">
        <v>23</v>
      </c>
      <c r="N50" s="3" t="s">
        <v>24</v>
      </c>
      <c r="O50" s="3" t="s">
        <v>25</v>
      </c>
      <c r="P50" s="3" t="s">
        <v>26</v>
      </c>
      <c r="Q50" s="3" t="s">
        <v>27</v>
      </c>
      <c r="R50" s="3" t="s">
        <v>28</v>
      </c>
      <c r="S50" s="3" t="s">
        <v>29</v>
      </c>
      <c r="T50" s="3" t="s">
        <v>30</v>
      </c>
      <c r="U50" s="3" t="s">
        <v>31</v>
      </c>
      <c r="V50" s="3" t="s">
        <v>32</v>
      </c>
      <c r="W50" s="3" t="s">
        <v>33</v>
      </c>
      <c r="X50" s="3" t="s">
        <v>34</v>
      </c>
      <c r="Y50" s="3" t="s">
        <v>35</v>
      </c>
      <c r="Z50" s="3" t="s">
        <v>36</v>
      </c>
      <c r="AA50" s="3" t="s">
        <v>37</v>
      </c>
    </row>
    <row r="51" spans="1:27" ht="14.25">
      <c r="A51" s="8" t="s">
        <v>79</v>
      </c>
      <c r="B51" s="7">
        <f>'VA prix courants'!B48/'VA prix courants'!B10</f>
        <v>0.23306475083315303</v>
      </c>
      <c r="C51" s="7">
        <f>'VA prix courants'!C48/'VA prix courants'!C10</f>
        <v>0.22962474674591815</v>
      </c>
      <c r="D51" s="7">
        <f>'VA prix courants'!D48/'VA prix courants'!D10</f>
        <v>0.22822895016825442</v>
      </c>
      <c r="E51" s="7">
        <f>'VA prix courants'!E48/'VA prix courants'!E10</f>
        <v>0.2261254342067812</v>
      </c>
      <c r="F51" s="7">
        <f>'VA prix courants'!F48/'VA prix courants'!F10</f>
        <v>0.22092120580318791</v>
      </c>
      <c r="G51" s="7">
        <f>'VA prix courants'!G48/'VA prix courants'!G10</f>
        <v>0.2203911962543423</v>
      </c>
      <c r="H51" s="7">
        <f>'VA prix courants'!H48/'VA prix courants'!H10</f>
        <v>0.21486910944096732</v>
      </c>
      <c r="I51" s="7">
        <f>'VA prix courants'!I48/'VA prix courants'!I10</f>
        <v>0.2100528740793579</v>
      </c>
      <c r="J51" s="7">
        <f>'VA prix courants'!J48/'VA prix courants'!J10</f>
        <v>0.20551082416322292</v>
      </c>
      <c r="K51" s="7">
        <f>'VA prix courants'!K48/'VA prix courants'!K10</f>
        <v>0.20334540115239114</v>
      </c>
      <c r="L51" s="7">
        <f>'VA prix courants'!L48/'VA prix courants'!L10</f>
        <v>0.20120622359041077</v>
      </c>
      <c r="M51" s="7">
        <f>'VA prix courants'!M48/'VA prix courants'!M10</f>
        <v>0.2018455598433089</v>
      </c>
      <c r="N51" s="7">
        <f>'VA prix courants'!N48/'VA prix courants'!N10</f>
        <v>0.200288685837611</v>
      </c>
      <c r="O51" s="7">
        <f>'VA prix courants'!O48/'VA prix courants'!O10</f>
        <v>0.19761047779169544</v>
      </c>
      <c r="P51" s="7">
        <f>'VA prix courants'!P48/'VA prix courants'!P10</f>
        <v>0.18412559769002015</v>
      </c>
      <c r="Q51" s="7">
        <f>'VA prix courants'!Q48/'VA prix courants'!Q10</f>
        <v>0.191385198423732</v>
      </c>
      <c r="R51" s="7">
        <f>'VA prix courants'!R48/'VA prix courants'!R10</f>
        <v>0.19370141662977758</v>
      </c>
      <c r="S51" s="7">
        <f>'VA prix courants'!S48/'VA prix courants'!S10</f>
        <v>0.19239548191375358</v>
      </c>
      <c r="T51" s="7">
        <f>'VA prix courants'!T48/'VA prix courants'!T10</f>
        <v>0.1910998594767568</v>
      </c>
      <c r="U51" s="7">
        <f>'VA prix courants'!U48/'VA prix courants'!U10</f>
        <v>0.19008855417367534</v>
      </c>
      <c r="V51" s="7">
        <f>'VA prix courants'!V48/'VA prix courants'!V10</f>
        <v>0.19269185173139047</v>
      </c>
      <c r="W51" s="7">
        <f>'VA prix courants'!W48/'VA prix courants'!W10</f>
        <v>0.19307683071912454</v>
      </c>
      <c r="X51" s="7">
        <f>'VA prix courants'!X48/'VA prix courants'!X10</f>
        <v>0.19323422283314132</v>
      </c>
      <c r="Y51" s="7">
        <f>'VA prix courants'!Y48/'VA prix courants'!Y10</f>
        <v>0.19208135256976375</v>
      </c>
      <c r="Z51" s="7">
        <f>'VA prix courants'!Z48/'VA prix courants'!Z10</f>
        <v>0.18922652924480526</v>
      </c>
      <c r="AA51" s="7">
        <f>'VA prix courants'!AA48/'VA prix courants'!AA10</f>
        <v>0.18421231946161248</v>
      </c>
    </row>
    <row r="52" spans="1:27" ht="14.25">
      <c r="A52" s="3" t="s">
        <v>44</v>
      </c>
      <c r="B52" s="7">
        <f>'VA prix courants'!B51/'VA prix courants'!B13</f>
        <v>0.23601537198491004</v>
      </c>
      <c r="C52" s="7">
        <f>'VA prix courants'!C51/'VA prix courants'!C13</f>
        <v>0.23690238604678032</v>
      </c>
      <c r="D52" s="7">
        <f>'VA prix courants'!D51/'VA prix courants'!D13</f>
        <v>0.24083700667788246</v>
      </c>
      <c r="E52" s="7">
        <f>'VA prix courants'!E51/'VA prix courants'!E13</f>
        <v>0.23600768159229016</v>
      </c>
      <c r="F52" s="7">
        <f>'VA prix courants'!F51/'VA prix courants'!F13</f>
        <v>0.2256322816353606</v>
      </c>
      <c r="G52" s="7">
        <f>'VA prix courants'!G51/'VA prix courants'!G13</f>
        <v>0.22812032258882872</v>
      </c>
      <c r="H52" s="7">
        <f>'VA prix courants'!H51/'VA prix courants'!H13</f>
        <v>0.2205877260622911</v>
      </c>
      <c r="I52" s="7">
        <f>'VA prix courants'!I51/'VA prix courants'!I13</f>
        <v>0.2166059387301394</v>
      </c>
      <c r="J52" s="7">
        <f>'VA prix courants'!J51/'VA prix courants'!J13</f>
        <v>0.21020559361374191</v>
      </c>
      <c r="K52" s="7">
        <f>'VA prix courants'!K51/'VA prix courants'!K13</f>
        <v>0.20775478826515392</v>
      </c>
      <c r="L52" s="7">
        <f>'VA prix courants'!L51/'VA prix courants'!L13</f>
        <v>0.2035370610055966</v>
      </c>
      <c r="M52" s="7">
        <f>'VA prix courants'!M51/'VA prix courants'!M13</f>
        <v>0.19526719641848603</v>
      </c>
      <c r="N52" s="7">
        <f>'VA prix courants'!N51/'VA prix courants'!N13</f>
        <v>0.19530224349283354</v>
      </c>
      <c r="O52" s="7">
        <f>'VA prix courants'!O51/'VA prix courants'!O13</f>
        <v>0.18450016561353444</v>
      </c>
      <c r="P52" s="7">
        <f>'VA prix courants'!P51/'VA prix courants'!P13</f>
        <v>0.17388389518069913</v>
      </c>
      <c r="Q52" s="7">
        <f>'VA prix courants'!Q51/'VA prix courants'!Q13</f>
        <v>0.1793033387082353</v>
      </c>
      <c r="R52" s="7">
        <f>'VA prix courants'!R51/'VA prix courants'!R13</f>
        <v>0.1763177672084929</v>
      </c>
      <c r="S52" s="7">
        <f>'VA prix courants'!S51/'VA prix courants'!S13</f>
        <v>0.17004097156333553</v>
      </c>
      <c r="T52" s="7">
        <f>'VA prix courants'!T51/'VA prix courants'!T13</f>
        <v>0.16921143372939917</v>
      </c>
      <c r="U52" s="7">
        <f>'VA prix courants'!U51/'VA prix courants'!U13</f>
        <v>0.16718009531247224</v>
      </c>
      <c r="V52" s="7">
        <f>'VA prix courants'!V51/'VA prix courants'!V13</f>
        <v>0.16788221641696688</v>
      </c>
      <c r="W52" s="7">
        <f>'VA prix courants'!W51/'VA prix courants'!W13</f>
        <v>0.16477086456439777</v>
      </c>
      <c r="X52" s="7">
        <f>'VA prix courants'!X51/'VA prix courants'!X13</f>
        <v>0.16486510107565014</v>
      </c>
      <c r="Y52" s="7">
        <f>'VA prix courants'!Y51/'VA prix courants'!Y13</f>
        <v>0.1592694591157678</v>
      </c>
      <c r="Z52" s="7">
        <f>'VA prix courants'!Z51/'VA prix courants'!Z13</f>
        <v>0.1621156040415057</v>
      </c>
      <c r="AA52" s="7">
        <f>'VA prix courants'!AA51/'VA prix courants'!AA13</f>
        <v>0.16449139807878793</v>
      </c>
    </row>
    <row r="53" spans="1:27" ht="14.25">
      <c r="A53" s="3" t="s">
        <v>45</v>
      </c>
      <c r="B53" s="7">
        <f>'VA prix courants'!B52/'VA prix courants'!B14</f>
        <v>0.15937737734751414</v>
      </c>
      <c r="C53" s="7">
        <f>'VA prix courants'!C52/'VA prix courants'!C14</f>
        <v>0.14491660752306598</v>
      </c>
      <c r="D53" s="7">
        <f>'VA prix courants'!D52/'VA prix courants'!D14</f>
        <v>0.2106619966497705</v>
      </c>
      <c r="E53" s="7">
        <f>'VA prix courants'!E52/'VA prix courants'!E14</f>
        <v>0.19494397969577051</v>
      </c>
      <c r="F53" s="7">
        <f>'VA prix courants'!F52/'VA prix courants'!F14</f>
        <v>0.19614179051912373</v>
      </c>
      <c r="G53" s="7">
        <f>'VA prix courants'!G52/'VA prix courants'!G14</f>
        <v>0.20759168936466713</v>
      </c>
      <c r="H53" s="7">
        <f>'VA prix courants'!H52/'VA prix courants'!H14</f>
        <v>0.2191653698442385</v>
      </c>
      <c r="I53" s="7">
        <f>'VA prix courants'!I52/'VA prix courants'!I14</f>
        <v>0.21986444950293862</v>
      </c>
      <c r="J53" s="7">
        <f>'VA prix courants'!J52/'VA prix courants'!J14</f>
        <v>0.22979249975616892</v>
      </c>
      <c r="K53" s="7">
        <f>'VA prix courants'!K52/'VA prix courants'!K14</f>
        <v>0.22017581736251812</v>
      </c>
      <c r="L53" s="7">
        <f>'VA prix courants'!L52/'VA prix courants'!L14</f>
        <v>0.22355317733604635</v>
      </c>
      <c r="M53" s="7">
        <f>'VA prix courants'!M52/'VA prix courants'!M14</f>
        <v>0.23069342450477395</v>
      </c>
      <c r="N53" s="7">
        <f>'VA prix courants'!N52/'VA prix courants'!N14</f>
        <v>0.2303759780694588</v>
      </c>
      <c r="O53" s="7">
        <f>'VA prix courants'!O52/'VA prix courants'!O14</f>
        <v>0.2075157189524743</v>
      </c>
      <c r="P53" s="7">
        <f>'VA prix courants'!P52/'VA prix courants'!P14</f>
        <v>0.21016032748264632</v>
      </c>
      <c r="Q53" s="7">
        <f>'VA prix courants'!Q52/'VA prix courants'!Q14</f>
        <v>0.20082173252097724</v>
      </c>
      <c r="R53" s="7">
        <f>'VA prix courants'!R52/'VA prix courants'!R14</f>
        <v>0.22350877677572611</v>
      </c>
      <c r="S53" s="7">
        <f>'VA prix courants'!S52/'VA prix courants'!S14</f>
        <v>0.23348901988199738</v>
      </c>
      <c r="T53" s="7">
        <f>'VA prix courants'!T52/'VA prix courants'!T14</f>
        <v>0.2251130972084299</v>
      </c>
      <c r="U53" s="7">
        <f>'VA prix courants'!U52/'VA prix courants'!U14</f>
        <v>0.22604918388620768</v>
      </c>
      <c r="V53" s="7">
        <f>'VA prix courants'!V52/'VA prix courants'!V14</f>
        <v>0.23449535998059076</v>
      </c>
      <c r="W53" s="7">
        <f>'VA prix courants'!W52/'VA prix courants'!W14</f>
        <v>0.2447119551242369</v>
      </c>
      <c r="X53" s="7">
        <f>'VA prix courants'!X52/'VA prix courants'!X14</f>
        <v>0.23748461586137895</v>
      </c>
      <c r="Y53" s="7">
        <f>'VA prix courants'!Y52/'VA prix courants'!Y14</f>
        <v>0.21681555805532518</v>
      </c>
      <c r="Z53" s="7">
        <f>'VA prix courants'!Z52/'VA prix courants'!Z14</f>
        <v>0.20662458490512792</v>
      </c>
      <c r="AA53" s="7">
        <f>'VA prix courants'!AA52/'VA prix courants'!AA14</f>
        <v>0.20374055737803595</v>
      </c>
    </row>
    <row r="54" spans="1:27" ht="14.25">
      <c r="A54" s="3" t="s">
        <v>46</v>
      </c>
      <c r="B54" s="7">
        <f>'VA prix courants'!B53/'VA prix courants'!B15</f>
        <v>0.3128787244476873</v>
      </c>
      <c r="C54" s="7">
        <f>'VA prix courants'!C53/'VA prix courants'!C15</f>
        <v>0.32114243015484245</v>
      </c>
      <c r="D54" s="7">
        <f>'VA prix courants'!D53/'VA prix courants'!D15</f>
        <v>0.31709044634925204</v>
      </c>
      <c r="E54" s="7">
        <f>'VA prix courants'!E53/'VA prix courants'!E15</f>
        <v>0.30806396646304596</v>
      </c>
      <c r="F54" s="7">
        <f>'VA prix courants'!F53/'VA prix courants'!F15</f>
        <v>0.30386204509564985</v>
      </c>
      <c r="G54" s="7">
        <f>'VA prix courants'!G53/'VA prix courants'!G15</f>
        <v>0.30601964515569063</v>
      </c>
      <c r="H54" s="7">
        <f>'VA prix courants'!H53/'VA prix courants'!H15</f>
        <v>0.31153489328012895</v>
      </c>
      <c r="I54" s="7">
        <f>'VA prix courants'!I53/'VA prix courants'!I15</f>
        <v>0.29956123055738115</v>
      </c>
      <c r="J54" s="7">
        <f>'VA prix courants'!J53/'VA prix courants'!J15</f>
        <v>0.28853103420196446</v>
      </c>
      <c r="K54" s="7">
        <f>'VA prix courants'!K53/'VA prix courants'!K15</f>
        <v>0.3061609910662198</v>
      </c>
      <c r="L54" s="7">
        <f>'VA prix courants'!L53/'VA prix courants'!L15</f>
        <v>0.30501379078102325</v>
      </c>
      <c r="M54" s="7">
        <f>'VA prix courants'!M53/'VA prix courants'!M15</f>
        <v>0.3144001448360218</v>
      </c>
      <c r="N54" s="7">
        <f>'VA prix courants'!N53/'VA prix courants'!N15</f>
        <v>0.3134663062327373</v>
      </c>
      <c r="O54" s="7">
        <f>'VA prix courants'!O53/'VA prix courants'!O15</f>
        <v>0.3075820784269452</v>
      </c>
      <c r="P54" s="7">
        <f>'VA prix courants'!P53/'VA prix courants'!P15</f>
        <v>0.2949086500420013</v>
      </c>
      <c r="Q54" s="7">
        <f>'VA prix courants'!Q53/'VA prix courants'!Q15</f>
        <v>0.29599223608568853</v>
      </c>
      <c r="R54" s="7">
        <f>'VA prix courants'!R53/'VA prix courants'!R15</f>
        <v>0.3082623618410073</v>
      </c>
      <c r="S54" s="7">
        <f>'VA prix courants'!S53/'VA prix courants'!S15</f>
        <v>0.3070355401459355</v>
      </c>
      <c r="T54" s="7">
        <f>'VA prix courants'!T53/'VA prix courants'!T15</f>
        <v>0.30676428894290575</v>
      </c>
      <c r="U54" s="7">
        <f>'VA prix courants'!U53/'VA prix courants'!U15</f>
        <v>0.31775524158068474</v>
      </c>
      <c r="V54" s="7">
        <f>'VA prix courants'!V53/'VA prix courants'!V15</f>
        <v>0.3185799267656442</v>
      </c>
      <c r="W54" s="7">
        <f>'VA prix courants'!W53/'VA prix courants'!W15</f>
        <v>0.31678335173310845</v>
      </c>
      <c r="X54" s="7">
        <f>'VA prix courants'!X53/'VA prix courants'!X15</f>
        <v>0.3092537255254887</v>
      </c>
      <c r="Y54" s="7">
        <f>'VA prix courants'!Y53/'VA prix courants'!Y15</f>
        <v>0.2964712504899214</v>
      </c>
      <c r="Z54" s="7">
        <f>'VA prix courants'!Z53/'VA prix courants'!Z15</f>
        <v>0.29244360487224463</v>
      </c>
      <c r="AA54" s="7">
        <f>'VA prix courants'!AA53/'VA prix courants'!AA15</f>
        <v>0.28097521472217213</v>
      </c>
    </row>
    <row r="55" spans="1:27" ht="14.25">
      <c r="A55" s="3" t="s">
        <v>47</v>
      </c>
      <c r="B55" s="7">
        <f>'VA prix courants'!B54/'VA prix courants'!B16</f>
        <v>0.20925184778090722</v>
      </c>
      <c r="C55" s="7">
        <f>'VA prix courants'!C54/'VA prix courants'!C16</f>
        <v>0.20930444547299795</v>
      </c>
      <c r="D55" s="7">
        <f>'VA prix courants'!D54/'VA prix courants'!D16</f>
        <v>0.2149846001749116</v>
      </c>
      <c r="E55" s="7">
        <f>'VA prix courants'!E54/'VA prix courants'!E16</f>
        <v>0.21026982863087998</v>
      </c>
      <c r="F55" s="7">
        <f>'VA prix courants'!F54/'VA prix courants'!F16</f>
        <v>0.2101151745870401</v>
      </c>
      <c r="G55" s="7">
        <f>'VA prix courants'!G54/'VA prix courants'!G16</f>
        <v>0.2199286520506178</v>
      </c>
      <c r="H55" s="7">
        <f>'VA prix courants'!H54/'VA prix courants'!H16</f>
        <v>0.21459834303607625</v>
      </c>
      <c r="I55" s="7">
        <f>'VA prix courants'!I54/'VA prix courants'!I16</f>
        <v>0.21215564822764627</v>
      </c>
      <c r="J55" s="7">
        <f>'VA prix courants'!J54/'VA prix courants'!J16</f>
        <v>0.20393257785156088</v>
      </c>
      <c r="K55" s="7">
        <f>'VA prix courants'!K54/'VA prix courants'!K16</f>
        <v>0.2040813034267439</v>
      </c>
      <c r="L55" s="7">
        <f>'VA prix courants'!L54/'VA prix courants'!L16</f>
        <v>0.2077467942869466</v>
      </c>
      <c r="M55" s="7">
        <f>'VA prix courants'!M54/'VA prix courants'!M16</f>
        <v>0.21075205827547083</v>
      </c>
      <c r="N55" s="7">
        <f>'VA prix courants'!N54/'VA prix courants'!N16</f>
        <v>0.20393579717597282</v>
      </c>
      <c r="O55" s="7">
        <f>'VA prix courants'!O54/'VA prix courants'!O16</f>
        <v>0.20295943001711722</v>
      </c>
      <c r="P55" s="7">
        <f>'VA prix courants'!P54/'VA prix courants'!P16</f>
        <v>0.18005531970799699</v>
      </c>
      <c r="Q55" s="7">
        <f>'VA prix courants'!Q54/'VA prix courants'!Q16</f>
        <v>0.18419444891874864</v>
      </c>
      <c r="R55" s="7">
        <f>'VA prix courants'!R54/'VA prix courants'!R16</f>
        <v>0.18841987603075905</v>
      </c>
      <c r="S55" s="7">
        <f>'VA prix courants'!S54/'VA prix courants'!S16</f>
        <v>0.19070560359025782</v>
      </c>
      <c r="T55" s="7">
        <f>'VA prix courants'!T54/'VA prix courants'!T16</f>
        <v>0.18656720751822528</v>
      </c>
      <c r="U55" s="7">
        <f>'VA prix courants'!U54/'VA prix courants'!U16</f>
        <v>0.18234904064367927</v>
      </c>
      <c r="V55" s="7">
        <f>'VA prix courants'!V54/'VA prix courants'!V16</f>
        <v>0.18073201461243493</v>
      </c>
      <c r="W55" s="7">
        <f>'VA prix courants'!W54/'VA prix courants'!W16</f>
        <v>0.18371199632693233</v>
      </c>
      <c r="X55" s="7">
        <f>'VA prix courants'!X54/'VA prix courants'!X16</f>
        <v>0.18265752182769868</v>
      </c>
      <c r="Y55" s="7">
        <f>'VA prix courants'!Y54/'VA prix courants'!Y16</f>
        <v>0.1834740748873153</v>
      </c>
      <c r="Z55" s="7">
        <f>'VA prix courants'!Z54/'VA prix courants'!Z16</f>
        <v>0.1841777237419191</v>
      </c>
      <c r="AA55" s="7">
        <f>'VA prix courants'!AA54/'VA prix courants'!AA16</f>
        <v>0.1818198197403178</v>
      </c>
    </row>
    <row r="56" spans="1:27" ht="14.25">
      <c r="A56" s="8" t="s">
        <v>78</v>
      </c>
      <c r="B56" s="7">
        <f>'VA prix courants'!B55/'VA prix courants'!B17</f>
        <v>0.2598634335461389</v>
      </c>
      <c r="C56" s="7">
        <f>'VA prix courants'!C55/'VA prix courants'!C17</f>
        <v>0.2541228164981723</v>
      </c>
      <c r="D56" s="7">
        <f>'VA prix courants'!D55/'VA prix courants'!D17</f>
        <v>0.25453593423709714</v>
      </c>
      <c r="E56" s="7">
        <f>'VA prix courants'!E55/'VA prix courants'!E17</f>
        <v>0.25662811182592965</v>
      </c>
      <c r="F56" s="7">
        <f>'VA prix courants'!F55/'VA prix courants'!F17</f>
        <v>0.251963380747477</v>
      </c>
      <c r="G56" s="7">
        <f>'VA prix courants'!G55/'VA prix courants'!G17</f>
        <v>0.255773844797243</v>
      </c>
      <c r="H56" s="7">
        <f>'VA prix courants'!H55/'VA prix courants'!H17</f>
        <v>0.2521818263343687</v>
      </c>
      <c r="I56" s="7">
        <f>'VA prix courants'!I55/'VA prix courants'!I17</f>
        <v>0.24679121846889351</v>
      </c>
      <c r="J56" s="7">
        <f>'VA prix courants'!J55/'VA prix courants'!J17</f>
        <v>0.2472897896544194</v>
      </c>
      <c r="K56" s="7">
        <f>'VA prix courants'!K55/'VA prix courants'!K17</f>
        <v>0.25090868108782177</v>
      </c>
      <c r="L56" s="7">
        <f>'VA prix courants'!L55/'VA prix courants'!L17</f>
        <v>0.2524934071233025</v>
      </c>
      <c r="M56" s="7">
        <f>'VA prix courants'!M55/'VA prix courants'!M17</f>
        <v>0.25969502405472156</v>
      </c>
      <c r="N56" s="7">
        <f>'VA prix courants'!N55/'VA prix courants'!N17</f>
        <v>0.26385892171561015</v>
      </c>
      <c r="O56" s="7">
        <f>'VA prix courants'!O55/'VA prix courants'!O17</f>
        <v>0.2586317067130571</v>
      </c>
      <c r="P56" s="7">
        <f>'VA prix courants'!P55/'VA prix courants'!P17</f>
        <v>0.23424071315931802</v>
      </c>
      <c r="Q56" s="7">
        <f>'VA prix courants'!Q55/'VA prix courants'!Q17</f>
        <v>0.25527652531743295</v>
      </c>
      <c r="R56" s="7">
        <f>'VA prix courants'!R55/'VA prix courants'!R17</f>
        <v>0.25770119420255333</v>
      </c>
      <c r="S56" s="7">
        <f>'VA prix courants'!S55/'VA prix courants'!S17</f>
        <v>0.2589982966988401</v>
      </c>
      <c r="T56" s="7">
        <f>'VA prix courants'!T55/'VA prix courants'!T17</f>
        <v>0.25346386680079735</v>
      </c>
      <c r="U56" s="7">
        <f>'VA prix courants'!U55/'VA prix courants'!U17</f>
        <v>0.2546660023761162</v>
      </c>
      <c r="V56" s="7">
        <f>'VA prix courants'!V55/'VA prix courants'!V17</f>
        <v>0.2555028985826702</v>
      </c>
      <c r="W56" s="7">
        <f>'VA prix courants'!W55/'VA prix courants'!W17</f>
        <v>0.2592268470966464</v>
      </c>
      <c r="X56" s="7">
        <f>'VA prix courants'!X55/'VA prix courants'!X17</f>
        <v>0.2578888981730758</v>
      </c>
      <c r="Y56" s="7">
        <f>'VA prix courants'!Y55/'VA prix courants'!Y17</f>
        <v>0.2541667421705245</v>
      </c>
      <c r="Z56" s="7">
        <f>'VA prix courants'!Z55/'VA prix courants'!Z17</f>
        <v>0.2478508532223706</v>
      </c>
      <c r="AA56" s="7">
        <f>'VA prix courants'!AA55/'VA prix courants'!AA17</f>
        <v>0.2341834730890706</v>
      </c>
    </row>
    <row r="57" spans="1:27" ht="14.25">
      <c r="A57" s="3" t="s">
        <v>49</v>
      </c>
      <c r="B57" s="7">
        <f>'VA prix courants'!B56/'VA prix courants'!B18</f>
        <v>0.24506839996976798</v>
      </c>
      <c r="C57" s="7">
        <f>'VA prix courants'!C56/'VA prix courants'!C18</f>
        <v>0.24149885445556496</v>
      </c>
      <c r="D57" s="7">
        <f>'VA prix courants'!D56/'VA prix courants'!D18</f>
        <v>0.23794622740699944</v>
      </c>
      <c r="E57" s="7">
        <f>'VA prix courants'!E56/'VA prix courants'!E18</f>
        <v>0.2141117066040661</v>
      </c>
      <c r="F57" s="7">
        <f>'VA prix courants'!F56/'VA prix courants'!F18</f>
        <v>0.20940083069457582</v>
      </c>
      <c r="G57" s="7">
        <f>'VA prix courants'!G56/'VA prix courants'!G18</f>
        <v>0.21921311832248003</v>
      </c>
      <c r="H57" s="7">
        <f>'VA prix courants'!H56/'VA prix courants'!H18</f>
        <v>0.22689156471965238</v>
      </c>
      <c r="I57" s="7">
        <f>'VA prix courants'!I56/'VA prix courants'!I18</f>
        <v>0.22379570849969838</v>
      </c>
      <c r="J57" s="7">
        <f>'VA prix courants'!J56/'VA prix courants'!J18</f>
        <v>0.2265484912136892</v>
      </c>
      <c r="K57" s="7">
        <f>'VA prix courants'!K56/'VA prix courants'!K18</f>
        <v>0.21722621671840917</v>
      </c>
      <c r="L57" s="7">
        <f>'VA prix courants'!L56/'VA prix courants'!L18</f>
        <v>0.21131636276821153</v>
      </c>
      <c r="M57" s="7">
        <f>'VA prix courants'!M56/'VA prix courants'!M18</f>
        <v>0.2085344191969971</v>
      </c>
      <c r="N57" s="7">
        <f>'VA prix courants'!N56/'VA prix courants'!N18</f>
        <v>0.20079655289652446</v>
      </c>
      <c r="O57" s="7">
        <f>'VA prix courants'!O56/'VA prix courants'!O18</f>
        <v>0.1982697537570772</v>
      </c>
      <c r="P57" s="7">
        <f>'VA prix courants'!P56/'VA prix courants'!P18</f>
        <v>0.1996217093194844</v>
      </c>
      <c r="Q57" s="7">
        <f>'VA prix courants'!Q56/'VA prix courants'!Q18</f>
        <v>0.22070772856965637</v>
      </c>
      <c r="R57" s="7">
        <f>'VA prix courants'!R56/'VA prix courants'!R18</f>
        <v>0.22434648232100488</v>
      </c>
      <c r="S57" s="7">
        <f>'VA prix courants'!S56/'VA prix courants'!S18</f>
        <v>0.21540574202407944</v>
      </c>
      <c r="T57" s="7">
        <f>'VA prix courants'!T56/'VA prix courants'!T18</f>
        <v>0.2191138392452967</v>
      </c>
      <c r="U57" s="7">
        <f>'VA prix courants'!U56/'VA prix courants'!U18</f>
        <v>0.22235950235950236</v>
      </c>
      <c r="V57" s="7">
        <f>'VA prix courants'!V56/'VA prix courants'!V18</f>
        <v>0.21378705137305976</v>
      </c>
      <c r="W57" s="7">
        <f>'VA prix courants'!W56/'VA prix courants'!W18</f>
        <v>0.21339827267053244</v>
      </c>
      <c r="X57" s="7">
        <f>'VA prix courants'!X56/'VA prix courants'!X18</f>
        <v>0.2099080101759511</v>
      </c>
      <c r="Y57" s="7">
        <f>'VA prix courants'!Y56/'VA prix courants'!Y18</f>
        <v>0.20868065920259474</v>
      </c>
      <c r="Z57" s="7">
        <f>'VA prix courants'!Z56/'VA prix courants'!Z18</f>
        <v>0.1955769957281102</v>
      </c>
      <c r="AA57" s="7">
        <f>'VA prix courants'!AA56/'VA prix courants'!AA18</f>
        <v>0.19167827075641633</v>
      </c>
    </row>
    <row r="58" spans="1:27" ht="14.25">
      <c r="A58" s="3" t="s">
        <v>50</v>
      </c>
      <c r="B58" s="7">
        <f>'VA prix courants'!B57/'VA prix courants'!B19</f>
        <v>0.26132751479413846</v>
      </c>
      <c r="C58" s="7">
        <f>'VA prix courants'!C57/'VA prix courants'!C19</f>
        <v>0.2584540835440226</v>
      </c>
      <c r="D58" s="7">
        <f>'VA prix courants'!D57/'VA prix courants'!D19</f>
        <v>0.27241390953095695</v>
      </c>
      <c r="E58" s="7">
        <f>'VA prix courants'!E57/'VA prix courants'!E19</f>
        <v>0.2827191867852605</v>
      </c>
      <c r="F58" s="7">
        <f>'VA prix courants'!F57/'VA prix courants'!F19</f>
        <v>0.28457931942112574</v>
      </c>
      <c r="G58" s="7">
        <f>'VA prix courants'!G57/'VA prix courants'!G19</f>
        <v>0.28169864497972535</v>
      </c>
      <c r="H58" s="7">
        <f>'VA prix courants'!H57/'VA prix courants'!H19</f>
        <v>0.30814473899450256</v>
      </c>
      <c r="I58" s="7">
        <f>'VA prix courants'!I57/'VA prix courants'!I19</f>
        <v>0.32395613434313447</v>
      </c>
      <c r="J58" s="7">
        <f>'VA prix courants'!J57/'VA prix courants'!J19</f>
        <v>0.2870717879102452</v>
      </c>
      <c r="K58" s="7">
        <f>'VA prix courants'!K57/'VA prix courants'!K19</f>
        <v>0.26288445250354364</v>
      </c>
      <c r="L58" s="7">
        <f>'VA prix courants'!L57/'VA prix courants'!L19</f>
        <v>0.24429869177054717</v>
      </c>
      <c r="M58" s="7">
        <f>'VA prix courants'!M57/'VA prix courants'!M19</f>
        <v>0.23532382282730577</v>
      </c>
      <c r="N58" s="7">
        <f>'VA prix courants'!N57/'VA prix courants'!N19</f>
        <v>0.22937133959269052</v>
      </c>
      <c r="O58" s="7">
        <f>'VA prix courants'!O57/'VA prix courants'!O19</f>
        <v>0.22413063614904236</v>
      </c>
      <c r="P58" s="7">
        <f>'VA prix courants'!P57/'VA prix courants'!P19</f>
        <v>0.2576273878974031</v>
      </c>
      <c r="Q58" s="7">
        <f>'VA prix courants'!Q57/'VA prix courants'!Q19</f>
        <v>0.24119270736533507</v>
      </c>
      <c r="R58" s="7">
        <f>'VA prix courants'!R57/'VA prix courants'!R19</f>
        <v>0.2607738882998346</v>
      </c>
      <c r="S58" s="7">
        <f>'VA prix courants'!S57/'VA prix courants'!S19</f>
        <v>0.25339150740180283</v>
      </c>
      <c r="T58" s="7">
        <f>'VA prix courants'!T57/'VA prix courants'!T19</f>
        <v>0.245067778999936</v>
      </c>
      <c r="U58" s="7">
        <f>'VA prix courants'!U57/'VA prix courants'!U19</f>
        <v>0.24604348552032804</v>
      </c>
      <c r="V58" s="7">
        <f>'VA prix courants'!V57/'VA prix courants'!V19</f>
        <v>0.3934563301290258</v>
      </c>
      <c r="W58" s="7">
        <f>'VA prix courants'!W57/'VA prix courants'!W19</f>
        <v>0.3772179788308441</v>
      </c>
      <c r="X58" s="7">
        <f>'VA prix courants'!X57/'VA prix courants'!X19</f>
        <v>0.3652374269159498</v>
      </c>
      <c r="Y58" s="7">
        <f>'VA prix courants'!Y57/'VA prix courants'!Y19</f>
        <v>0.36790258245814283</v>
      </c>
      <c r="Z58" s="7">
        <f>'VA prix courants'!Z57/'VA prix courants'!Z19</f>
        <v>0.3561063001566361</v>
      </c>
      <c r="AA58" s="7">
        <f>'VA prix courants'!AA57/'VA prix courants'!AA19</f>
        <v>0.3832638156395342</v>
      </c>
    </row>
    <row r="59" spans="1:27" ht="14.25">
      <c r="A59" s="3" t="s">
        <v>51</v>
      </c>
      <c r="B59" s="7">
        <f>'VA prix courants'!B58/'VA prix courants'!B20</f>
        <v>0.15995224334472996</v>
      </c>
      <c r="C59" s="7">
        <f>'VA prix courants'!C58/'VA prix courants'!C20</f>
        <v>0.1507792995580781</v>
      </c>
      <c r="D59" s="7">
        <f>'VA prix courants'!D58/'VA prix courants'!D20</f>
        <v>0.1378545235600072</v>
      </c>
      <c r="E59" s="7">
        <f>'VA prix courants'!E58/'VA prix courants'!E20</f>
        <v>0.1355333485082124</v>
      </c>
      <c r="F59" s="7">
        <f>'VA prix courants'!F58/'VA prix courants'!F20</f>
        <v>0.1425499817103639</v>
      </c>
      <c r="G59" s="7">
        <f>'VA prix courants'!G58/'VA prix courants'!G20</f>
        <v>0.13980350078331927</v>
      </c>
      <c r="H59" s="7">
        <f>'VA prix courants'!H58/'VA prix courants'!H20</f>
        <v>0.14651920014940545</v>
      </c>
      <c r="I59" s="7">
        <f>'VA prix courants'!I58/'VA prix courants'!I20</f>
        <v>0.14728177594387828</v>
      </c>
      <c r="J59" s="7">
        <f>'VA prix courants'!J58/'VA prix courants'!J20</f>
        <v>0.13948181273339175</v>
      </c>
      <c r="K59" s="7">
        <f>'VA prix courants'!K58/'VA prix courants'!K20</f>
        <v>0.1336173207532056</v>
      </c>
      <c r="L59" s="7">
        <f>'VA prix courants'!L58/'VA prix courants'!L20</f>
        <v>0.13476475012652353</v>
      </c>
      <c r="M59" s="7">
        <f>'VA prix courants'!M58/'VA prix courants'!M20</f>
        <v>0.13187817895218318</v>
      </c>
      <c r="N59" s="7">
        <f>'VA prix courants'!N58/'VA prix courants'!N20</f>
        <v>0.1308729605830455</v>
      </c>
      <c r="O59" s="7">
        <f>'VA prix courants'!O58/'VA prix courants'!O20</f>
        <v>0.12709961560928432</v>
      </c>
      <c r="P59" s="7">
        <f>'VA prix courants'!P58/'VA prix courants'!P20</f>
        <v>0.12159278010498567</v>
      </c>
      <c r="Q59" s="7">
        <f>'VA prix courants'!Q58/'VA prix courants'!Q20</f>
        <v>0.12304909947544419</v>
      </c>
      <c r="R59" s="7">
        <f>'VA prix courants'!R58/'VA prix courants'!R20</f>
        <v>0.12835018422330166</v>
      </c>
      <c r="S59" s="7">
        <f>'VA prix courants'!S58/'VA prix courants'!S20</f>
        <v>0.13577553389784094</v>
      </c>
      <c r="T59" s="7">
        <f>'VA prix courants'!T58/'VA prix courants'!T20</f>
        <v>0.1375621759513579</v>
      </c>
      <c r="U59" s="7">
        <f>'VA prix courants'!U58/'VA prix courants'!U20</f>
        <v>0.13602377110724156</v>
      </c>
      <c r="V59" s="7">
        <f>'VA prix courants'!V58/'VA prix courants'!V20</f>
        <v>0.14168071993819129</v>
      </c>
      <c r="W59" s="7">
        <f>'VA prix courants'!W58/'VA prix courants'!W20</f>
        <v>0.14371740235984246</v>
      </c>
      <c r="X59" s="7">
        <f>'VA prix courants'!X58/'VA prix courants'!X20</f>
        <v>0.14271608521732596</v>
      </c>
      <c r="Y59" s="7">
        <f>'VA prix courants'!Y58/'VA prix courants'!Y20</f>
        <v>0.14163339457582985</v>
      </c>
      <c r="Z59" s="7">
        <f>'VA prix courants'!Z58/'VA prix courants'!Z20</f>
        <v>0.1375956382592089</v>
      </c>
      <c r="AA59" s="7">
        <f>'VA prix courants'!AA58/'VA prix courants'!AA20</f>
        <v>0.15187486262628908</v>
      </c>
    </row>
    <row r="60" spans="1:27" ht="14.25">
      <c r="A60" s="3" t="s">
        <v>52</v>
      </c>
      <c r="B60" s="7">
        <f>'VA prix courants'!B59/'VA prix courants'!B21</f>
        <v>0.21337925454454815</v>
      </c>
      <c r="C60" s="7">
        <f>'VA prix courants'!C59/'VA prix courants'!C21</f>
        <v>0.21411080325303367</v>
      </c>
      <c r="D60" s="7">
        <f>'VA prix courants'!D59/'VA prix courants'!D21</f>
        <v>0.216289514910438</v>
      </c>
      <c r="E60" s="7">
        <f>'VA prix courants'!E59/'VA prix courants'!E21</f>
        <v>0.21324714664572816</v>
      </c>
      <c r="F60" s="7">
        <f>'VA prix courants'!F59/'VA prix courants'!F21</f>
        <v>0.21013826246597</v>
      </c>
      <c r="G60" s="7">
        <f>'VA prix courants'!G59/'VA prix courants'!G21</f>
        <v>0.2065458039892154</v>
      </c>
      <c r="H60" s="7">
        <f>'VA prix courants'!H59/'VA prix courants'!H21</f>
        <v>0.2013368423358441</v>
      </c>
      <c r="I60" s="7">
        <f>'VA prix courants'!I59/'VA prix courants'!I21</f>
        <v>0.19546060594529485</v>
      </c>
      <c r="J60" s="7">
        <f>'VA prix courants'!J59/'VA prix courants'!J21</f>
        <v>0.19102108443252555</v>
      </c>
      <c r="K60" s="7">
        <f>'VA prix courants'!K59/'VA prix courants'!K21</f>
        <v>0.1862956633886829</v>
      </c>
      <c r="L60" s="7">
        <f>'VA prix courants'!L59/'VA prix courants'!L21</f>
        <v>0.18373758124001394</v>
      </c>
      <c r="M60" s="7">
        <f>'VA prix courants'!M59/'VA prix courants'!M21</f>
        <v>0.1800387180038718</v>
      </c>
      <c r="N60" s="7">
        <f>'VA prix courants'!N59/'VA prix courants'!N21</f>
        <v>0.1752194912569789</v>
      </c>
      <c r="O60" s="7">
        <f>'VA prix courants'!O59/'VA prix courants'!O21</f>
        <v>0.1722689897433089</v>
      </c>
      <c r="P60" s="7">
        <f>'VA prix courants'!P59/'VA prix courants'!P21</f>
        <v>0.1583591555269474</v>
      </c>
      <c r="Q60" s="7">
        <f>'VA prix courants'!Q59/'VA prix courants'!Q21</f>
        <v>0.16324751719722083</v>
      </c>
      <c r="R60" s="7">
        <f>'VA prix courants'!R59/'VA prix courants'!R21</f>
        <v>0.1645863916861092</v>
      </c>
      <c r="S60" s="7">
        <f>'VA prix courants'!S59/'VA prix courants'!S21</f>
        <v>0.1625842657530693</v>
      </c>
      <c r="T60" s="7">
        <f>'VA prix courants'!T59/'VA prix courants'!T21</f>
        <v>0.16421720031572806</v>
      </c>
      <c r="U60" s="7">
        <f>'VA prix courants'!U59/'VA prix courants'!U21</f>
        <v>0.16380995139097973</v>
      </c>
      <c r="V60" s="7">
        <f>'VA prix courants'!V59/'VA prix courants'!V21</f>
        <v>0.16353609567599994</v>
      </c>
      <c r="W60" s="7">
        <f>'VA prix courants'!W59/'VA prix courants'!W21</f>
        <v>0.16176010796605877</v>
      </c>
      <c r="X60" s="7">
        <f>'VA prix courants'!X59/'VA prix courants'!X21</f>
        <v>0.16236635712793634</v>
      </c>
      <c r="Y60" s="7">
        <f>'VA prix courants'!Y59/'VA prix courants'!Y21</f>
        <v>0.16047372384783526</v>
      </c>
      <c r="Z60" s="7">
        <f>'VA prix courants'!Z59/'VA prix courants'!Z21</f>
        <v>0.15950290700508027</v>
      </c>
      <c r="AA60" s="7">
        <f>'VA prix courants'!AA59/'VA prix courants'!AA21</f>
        <v>0.16092141455941242</v>
      </c>
    </row>
    <row r="61" spans="1:27" s="11" customFormat="1" ht="14.25">
      <c r="A61" s="9" t="s">
        <v>53</v>
      </c>
      <c r="B61" s="10">
        <f>'VA prix courants'!B60/'VA prix courants'!B22</f>
        <v>0.19650224620951576</v>
      </c>
      <c r="C61" s="10">
        <f>'VA prix courants'!C60/'VA prix courants'!C22</f>
        <v>0.19327002407399152</v>
      </c>
      <c r="D61" s="10">
        <f>'VA prix courants'!D60/'VA prix courants'!D22</f>
        <v>0.19314168871803547</v>
      </c>
      <c r="E61" s="10">
        <f>'VA prix courants'!E60/'VA prix courants'!E22</f>
        <v>0.19362024137076664</v>
      </c>
      <c r="F61" s="10">
        <f>'VA prix courants'!F60/'VA prix courants'!F22</f>
        <v>0.18991943925502486</v>
      </c>
      <c r="G61" s="10">
        <f>'VA prix courants'!G60/'VA prix courants'!G22</f>
        <v>0.18882700602635372</v>
      </c>
      <c r="H61" s="10">
        <f>'VA prix courants'!H60/'VA prix courants'!H22</f>
        <v>0.18307013791748072</v>
      </c>
      <c r="I61" s="10">
        <f>'VA prix courants'!I60/'VA prix courants'!I22</f>
        <v>0.17918711806575213</v>
      </c>
      <c r="J61" s="10">
        <f>'VA prix courants'!J60/'VA prix courants'!J22</f>
        <v>0.17298685776864528</v>
      </c>
      <c r="K61" s="10">
        <f>'VA prix courants'!K60/'VA prix courants'!K22</f>
        <v>0.16915096986344272</v>
      </c>
      <c r="L61" s="10">
        <f>'VA prix courants'!L60/'VA prix courants'!L22</f>
        <v>0.16400634266133277</v>
      </c>
      <c r="M61" s="10">
        <f>'VA prix courants'!M60/'VA prix courants'!M22</f>
        <v>0.1582107558701791</v>
      </c>
      <c r="N61" s="10">
        <f>'VA prix courants'!N60/'VA prix courants'!N22</f>
        <v>0.1529740701780362</v>
      </c>
      <c r="O61" s="10">
        <f>'VA prix courants'!O60/'VA prix courants'!O22</f>
        <v>0.145736987569758</v>
      </c>
      <c r="P61" s="10">
        <f>'VA prix courants'!P60/'VA prix courants'!P22</f>
        <v>0.14035724264581942</v>
      </c>
      <c r="Q61" s="10">
        <f>'VA prix courants'!Q60/'VA prix courants'!Q22</f>
        <v>0.13792489667869995</v>
      </c>
      <c r="R61" s="10">
        <f>'VA prix courants'!R60/'VA prix courants'!R22</f>
        <v>0.139795183662297</v>
      </c>
      <c r="S61" s="10">
        <f>'VA prix courants'!S60/'VA prix courants'!S22</f>
        <v>0.14057083438870596</v>
      </c>
      <c r="T61" s="10">
        <f>'VA prix courants'!T60/'VA prix courants'!T22</f>
        <v>0.14136446155230886</v>
      </c>
      <c r="U61" s="10">
        <f>'VA prix courants'!U60/'VA prix courants'!U22</f>
        <v>0.1408134991671985</v>
      </c>
      <c r="V61" s="10">
        <f>'VA prix courants'!V60/'VA prix courants'!V22</f>
        <v>0.1427175869875261</v>
      </c>
      <c r="W61" s="10">
        <f>'VA prix courants'!W60/'VA prix courants'!W22</f>
        <v>0.14079547674016796</v>
      </c>
      <c r="X61" s="10">
        <f>'VA prix courants'!X60/'VA prix courants'!X22</f>
        <v>0.13827769412387977</v>
      </c>
      <c r="Y61" s="10">
        <f>'VA prix courants'!Y60/'VA prix courants'!Y22</f>
        <v>0.13742131631910248</v>
      </c>
      <c r="Z61" s="10">
        <f>'VA prix courants'!Z60/'VA prix courants'!Z22</f>
        <v>0.13858862132819857</v>
      </c>
      <c r="AA61" s="10">
        <f>'VA prix courants'!AA60/'VA prix courants'!AA22</f>
        <v>0.13241430540843666</v>
      </c>
    </row>
    <row r="62" spans="1:27" ht="14.25">
      <c r="A62" s="3" t="s">
        <v>54</v>
      </c>
      <c r="B62" s="7">
        <f>'VA prix courants'!B61/'VA prix courants'!B23</f>
        <v>0.26151009089720567</v>
      </c>
      <c r="C62" s="7">
        <f>'VA prix courants'!C61/'VA prix courants'!C23</f>
        <v>0.23586774908849234</v>
      </c>
      <c r="D62" s="7">
        <f>'VA prix courants'!D61/'VA prix courants'!D23</f>
        <v>0.24148544663767146</v>
      </c>
      <c r="E62" s="7">
        <f>'VA prix courants'!E61/'VA prix courants'!E23</f>
        <v>0.2316492047462762</v>
      </c>
      <c r="F62" s="7">
        <f>'VA prix courants'!F61/'VA prix courants'!F23</f>
        <v>0.2336060701045191</v>
      </c>
      <c r="G62" s="7">
        <f>'VA prix courants'!G61/'VA prix courants'!G23</f>
        <v>0.24368215371254884</v>
      </c>
      <c r="H62" s="7">
        <f>'VA prix courants'!H61/'VA prix courants'!H23</f>
        <v>0.232387112340157</v>
      </c>
      <c r="I62" s="7">
        <f>'VA prix courants'!I61/'VA prix courants'!I23</f>
        <v>0.22232153722843986</v>
      </c>
      <c r="J62" s="7">
        <f>'VA prix courants'!J61/'VA prix courants'!J23</f>
        <v>0.2148148434241221</v>
      </c>
      <c r="K62" s="7">
        <f>'VA prix courants'!K61/'VA prix courants'!K23</f>
        <v>0.22056951117426507</v>
      </c>
      <c r="L62" s="7">
        <f>'VA prix courants'!L61/'VA prix courants'!L23</f>
        <v>0.21086390769161312</v>
      </c>
      <c r="M62" s="7">
        <f>'VA prix courants'!M61/'VA prix courants'!M23</f>
        <v>0.2046552416930391</v>
      </c>
      <c r="N62" s="7">
        <f>'VA prix courants'!N61/'VA prix courants'!N23</f>
        <v>0.19738363785445484</v>
      </c>
      <c r="O62" s="7">
        <f>'VA prix courants'!O61/'VA prix courants'!O23</f>
        <v>0.1928110567531423</v>
      </c>
      <c r="P62" s="7">
        <f>'VA prix courants'!P61/'VA prix courants'!P23</f>
        <v>0.19452511895198665</v>
      </c>
      <c r="Q62" s="7">
        <f>'VA prix courants'!Q61/'VA prix courants'!Q23</f>
        <v>0.19842573367628374</v>
      </c>
      <c r="R62" s="7">
        <f>'VA prix courants'!R61/'VA prix courants'!R23</f>
        <v>0.20357078402557557</v>
      </c>
      <c r="S62" s="7">
        <f>'VA prix courants'!S61/'VA prix courants'!S23</f>
        <v>0.20876478303989424</v>
      </c>
      <c r="T62" s="7">
        <f>'VA prix courants'!T61/'VA prix courants'!T23</f>
        <v>0.204465957004292</v>
      </c>
      <c r="U62" s="7">
        <f>'VA prix courants'!U61/'VA prix courants'!U23</f>
        <v>0.20726996770662434</v>
      </c>
      <c r="V62" s="7">
        <f>'VA prix courants'!V61/'VA prix courants'!V23</f>
        <v>0.20482910253847691</v>
      </c>
      <c r="W62" s="7">
        <f>'VA prix courants'!W61/'VA prix courants'!W23</f>
        <v>0.20356599692770946</v>
      </c>
      <c r="X62" s="7">
        <f>'VA prix courants'!X61/'VA prix courants'!X23</f>
        <v>0.19922881353882177</v>
      </c>
      <c r="Y62" s="7">
        <f>'VA prix courants'!Y61/'VA prix courants'!Y23</f>
        <v>0.19224791207576625</v>
      </c>
      <c r="Z62" s="7">
        <f>'VA prix courants'!Z61/'VA prix courants'!Z23</f>
        <v>0.18875017484962933</v>
      </c>
      <c r="AA62" s="7">
        <f>'VA prix courants'!AA61/'VA prix courants'!AA23</f>
        <v>0.19185378217256274</v>
      </c>
    </row>
    <row r="63" spans="1:27" ht="14.25">
      <c r="A63" s="3" t="s">
        <v>55</v>
      </c>
      <c r="B63" s="7">
        <f>'VA prix courants'!B62/'VA prix courants'!B24</f>
        <v>0.23949219373646147</v>
      </c>
      <c r="C63" s="7">
        <f>'VA prix courants'!C62/'VA prix courants'!C24</f>
        <v>0.23443916380862542</v>
      </c>
      <c r="D63" s="7">
        <f>'VA prix courants'!D62/'VA prix courants'!D24</f>
        <v>0.23337817794980692</v>
      </c>
      <c r="E63" s="7">
        <f>'VA prix courants'!E62/'VA prix courants'!E24</f>
        <v>0.23368000237392503</v>
      </c>
      <c r="F63" s="7">
        <f>'VA prix courants'!F62/'VA prix courants'!F24</f>
        <v>0.22792062765541313</v>
      </c>
      <c r="G63" s="7">
        <f>'VA prix courants'!G62/'VA prix courants'!G24</f>
        <v>0.22273062689496279</v>
      </c>
      <c r="H63" s="7">
        <f>'VA prix courants'!H62/'VA prix courants'!H24</f>
        <v>0.21673222304344927</v>
      </c>
      <c r="I63" s="7">
        <f>'VA prix courants'!I62/'VA prix courants'!I24</f>
        <v>0.21366903915789365</v>
      </c>
      <c r="J63" s="7">
        <f>'VA prix courants'!J62/'VA prix courants'!J24</f>
        <v>0.20448811560913221</v>
      </c>
      <c r="K63" s="7">
        <f>'VA prix courants'!K62/'VA prix courants'!K24</f>
        <v>0.20231757324506808</v>
      </c>
      <c r="L63" s="7">
        <f>'VA prix courants'!L62/'VA prix courants'!L24</f>
        <v>0.19908234519246004</v>
      </c>
      <c r="M63" s="7">
        <f>'VA prix courants'!M62/'VA prix courants'!M24</f>
        <v>0.20132832005617077</v>
      </c>
      <c r="N63" s="7">
        <f>'VA prix courants'!N62/'VA prix courants'!N24</f>
        <v>0.2046708019111043</v>
      </c>
      <c r="O63" s="7">
        <f>'VA prix courants'!O62/'VA prix courants'!O24</f>
        <v>0.20095468030407998</v>
      </c>
      <c r="P63" s="7">
        <f>'VA prix courants'!P62/'VA prix courants'!P24</f>
        <v>0.18220120184661773</v>
      </c>
      <c r="Q63" s="7">
        <f>'VA prix courants'!Q62/'VA prix courants'!Q24</f>
        <v>0.18681000481292512</v>
      </c>
      <c r="R63" s="7">
        <f>'VA prix courants'!R62/'VA prix courants'!R24</f>
        <v>0.18636416799043376</v>
      </c>
      <c r="S63" s="7">
        <f>'VA prix courants'!S62/'VA prix courants'!S24</f>
        <v>0.18532747483259165</v>
      </c>
      <c r="T63" s="7">
        <f>'VA prix courants'!T62/'VA prix courants'!T24</f>
        <v>0.1860926206514121</v>
      </c>
      <c r="U63" s="7">
        <f>'VA prix courants'!U62/'VA prix courants'!U24</f>
        <v>0.18650754205484676</v>
      </c>
      <c r="V63" s="7">
        <f>'VA prix courants'!V62/'VA prix courants'!V24</f>
        <v>0.18858552372939333</v>
      </c>
      <c r="W63" s="7">
        <f>'VA prix courants'!W62/'VA prix courants'!W24</f>
        <v>0.1933240291372118</v>
      </c>
      <c r="X63" s="7">
        <f>'VA prix courants'!X62/'VA prix courants'!X24</f>
        <v>0.19502960529229824</v>
      </c>
      <c r="Y63" s="7">
        <f>'VA prix courants'!Y62/'VA prix courants'!Y24</f>
        <v>0.1968882020251687</v>
      </c>
      <c r="Z63" s="7">
        <f>'VA prix courants'!Z62/'VA prix courants'!Z24</f>
        <v>0.19661860439775009</v>
      </c>
      <c r="AA63" s="7">
        <f>'VA prix courants'!AA62/'VA prix courants'!AA24</f>
        <v>0.19519907747362364</v>
      </c>
    </row>
    <row r="64" spans="1:27" ht="14.25">
      <c r="A64" s="3" t="s">
        <v>56</v>
      </c>
      <c r="B64" s="7">
        <f>'VA prix courants'!B63/'VA prix courants'!B25</f>
        <v>0.12562567616300035</v>
      </c>
      <c r="C64" s="7">
        <f>'VA prix courants'!C63/'VA prix courants'!C25</f>
        <v>0.12376306042346176</v>
      </c>
      <c r="D64" s="7">
        <f>'VA prix courants'!D63/'VA prix courants'!D25</f>
        <v>0.12126834422068468</v>
      </c>
      <c r="E64" s="7">
        <f>'VA prix courants'!E63/'VA prix courants'!E25</f>
        <v>0.11845603632855696</v>
      </c>
      <c r="F64" s="7">
        <f>'VA prix courants'!F63/'VA prix courants'!F25</f>
        <v>0.11457601825842696</v>
      </c>
      <c r="G64" s="7">
        <f>'VA prix courants'!G63/'VA prix courants'!G25</f>
        <v>0.11170477515820695</v>
      </c>
      <c r="H64" s="7">
        <f>'VA prix courants'!H63/'VA prix courants'!H25</f>
        <v>0.10904662689918276</v>
      </c>
      <c r="I64" s="7">
        <f>'VA prix courants'!I63/'VA prix courants'!I25</f>
        <v>0.11005197715209288</v>
      </c>
      <c r="J64" s="7">
        <f>'VA prix courants'!J63/'VA prix courants'!J25</f>
        <v>0.10831282783260505</v>
      </c>
      <c r="K64" s="7">
        <f>'VA prix courants'!K63/'VA prix courants'!K25</f>
        <v>0.1069817891191414</v>
      </c>
      <c r="L64" s="7">
        <f>'VA prix courants'!L63/'VA prix courants'!L25</f>
        <v>0.10126871294513407</v>
      </c>
      <c r="M64" s="7">
        <f>'VA prix courants'!M63/'VA prix courants'!M25</f>
        <v>0.09371293838594906</v>
      </c>
      <c r="N64" s="7">
        <f>'VA prix courants'!N63/'VA prix courants'!N25</f>
        <v>0.09102643467723878</v>
      </c>
      <c r="O64" s="7">
        <f>'VA prix courants'!O63/'VA prix courants'!O25</f>
        <v>0.08451253312216368</v>
      </c>
      <c r="P64" s="7">
        <f>'VA prix courants'!P63/'VA prix courants'!P25</f>
        <v>0.08498431742744908</v>
      </c>
      <c r="Q64" s="7">
        <f>'VA prix courants'!Q63/'VA prix courants'!Q25</f>
        <v>0.08138848462532074</v>
      </c>
      <c r="R64" s="7">
        <f>'VA prix courants'!R63/'VA prix courants'!R25</f>
        <v>0.07363263821394672</v>
      </c>
      <c r="S64" s="7">
        <f>'VA prix courants'!S63/'VA prix courants'!S25</f>
        <v>0.07308881451103004</v>
      </c>
      <c r="T64" s="7">
        <f>'VA prix courants'!T63/'VA prix courants'!T25</f>
        <v>0.07225307020834897</v>
      </c>
      <c r="U64" s="7">
        <f>'VA prix courants'!U63/'VA prix courants'!U25</f>
        <v>0.07124333669500073</v>
      </c>
      <c r="V64" s="7">
        <f>'VA prix courants'!V63/'VA prix courants'!V25</f>
        <v>0.07607938829872178</v>
      </c>
      <c r="W64" s="7">
        <f>'VA prix courants'!W63/'VA prix courants'!W25</f>
        <v>0.07837217727327618</v>
      </c>
      <c r="X64" s="7">
        <f>'VA prix courants'!X63/'VA prix courants'!X25</f>
        <v>0.07799335721116035</v>
      </c>
      <c r="Y64" s="7">
        <f>'VA prix courants'!Y63/'VA prix courants'!Y25</f>
        <v>0.08194631799207622</v>
      </c>
      <c r="Z64" s="7">
        <f>'VA prix courants'!Z63/'VA prix courants'!Z25</f>
        <v>0.08360573608265832</v>
      </c>
      <c r="AA64" s="7">
        <f>'VA prix courants'!AA63/'VA prix courants'!AA25</f>
        <v>0.08146955671821998</v>
      </c>
    </row>
    <row r="65" spans="1:27" ht="14.25">
      <c r="A65" s="3" t="s">
        <v>57</v>
      </c>
      <c r="B65" s="7">
        <f>'VA prix courants'!B64/'VA prix courants'!B26</f>
        <v>0.2537406823004516</v>
      </c>
      <c r="C65" s="7">
        <f>'VA prix courants'!C64/'VA prix courants'!C26</f>
        <v>0.25283812528381255</v>
      </c>
      <c r="D65" s="7">
        <f>'VA prix courants'!D64/'VA prix courants'!D26</f>
        <v>0.2663339205323938</v>
      </c>
      <c r="E65" s="7">
        <f>'VA prix courants'!E64/'VA prix courants'!E26</f>
        <v>0.2272228514795413</v>
      </c>
      <c r="F65" s="7">
        <f>'VA prix courants'!F64/'VA prix courants'!F26</f>
        <v>0.20601336302895323</v>
      </c>
      <c r="G65" s="7">
        <f>'VA prix courants'!G64/'VA prix courants'!G26</f>
        <v>0.1941600548789169</v>
      </c>
      <c r="H65" s="7">
        <f>'VA prix courants'!H64/'VA prix courants'!H26</f>
        <v>0.19154739176321314</v>
      </c>
      <c r="I65" s="7">
        <f>'VA prix courants'!I64/'VA prix courants'!I26</f>
        <v>0.18779040596845617</v>
      </c>
      <c r="J65" s="7">
        <f>'VA prix courants'!J64/'VA prix courants'!J26</f>
        <v>0.17573595004460305</v>
      </c>
      <c r="K65" s="7">
        <f>'VA prix courants'!K64/'VA prix courants'!K26</f>
        <v>0.17328204397587502</v>
      </c>
      <c r="L65" s="7">
        <f>'VA prix courants'!L64/'VA prix courants'!L26</f>
        <v>0.15949449653485528</v>
      </c>
      <c r="M65" s="7">
        <f>'VA prix courants'!M64/'VA prix courants'!M26</f>
        <v>0.14896966227819117</v>
      </c>
      <c r="N65" s="7">
        <f>'VA prix courants'!N64/'VA prix courants'!N26</f>
        <v>0.14166123714189818</v>
      </c>
      <c r="O65" s="7">
        <f>'VA prix courants'!O64/'VA prix courants'!O26</f>
        <v>0.14012113201397816</v>
      </c>
      <c r="P65" s="7">
        <f>'VA prix courants'!P64/'VA prix courants'!P26</f>
        <v>0.1544341250924632</v>
      </c>
      <c r="Q65" s="7">
        <f>'VA prix courants'!Q64/'VA prix courants'!Q26</f>
        <v>0.18110231287744005</v>
      </c>
      <c r="R65" s="7">
        <f>'VA prix courants'!R64/'VA prix courants'!R26</f>
        <v>0.1774779896969384</v>
      </c>
      <c r="S65" s="7">
        <f>'VA prix courants'!S64/'VA prix courants'!S26</f>
        <v>0.1725217071150247</v>
      </c>
      <c r="T65" s="7">
        <f>'VA prix courants'!T64/'VA prix courants'!T26</f>
        <v>0.1659210250993912</v>
      </c>
      <c r="U65" s="7">
        <f>'VA prix courants'!U64/'VA prix courants'!U26</f>
        <v>0.1525796884088276</v>
      </c>
      <c r="V65" s="7">
        <f>'VA prix courants'!V64/'VA prix courants'!V26</f>
        <v>0.15664356371510266</v>
      </c>
      <c r="W65" s="7">
        <f>'VA prix courants'!W64/'VA prix courants'!W26</f>
        <v>0.15855171449323088</v>
      </c>
      <c r="X65" s="7">
        <f>'VA prix courants'!X64/'VA prix courants'!X26</f>
        <v>0.15952473869960634</v>
      </c>
      <c r="Y65" s="7">
        <f>'VA prix courants'!Y64/'VA prix courants'!Y26</f>
        <v>0.15139445379612287</v>
      </c>
      <c r="Z65" s="7">
        <f>'VA prix courants'!Z64/'VA prix courants'!Z26</f>
        <v>0.15179307347629967</v>
      </c>
      <c r="AA65" s="7">
        <f>'VA prix courants'!AA64/'VA prix courants'!AA26</f>
        <v>0.15390337178418712</v>
      </c>
    </row>
    <row r="66" spans="1:27" ht="14.25">
      <c r="A66" s="3" t="s">
        <v>58</v>
      </c>
      <c r="B66" s="7">
        <f>'VA prix courants'!B65/'VA prix courants'!B27</f>
        <v>0.24446970359359974</v>
      </c>
      <c r="C66" s="7">
        <f>'VA prix courants'!C65/'VA prix courants'!C27</f>
        <v>0.23351416922195642</v>
      </c>
      <c r="D66" s="7">
        <f>'VA prix courants'!D65/'VA prix courants'!D27</f>
        <v>0.23208051459774673</v>
      </c>
      <c r="E66" s="7">
        <f>'VA prix courants'!E65/'VA prix courants'!E27</f>
        <v>0.22772277227722773</v>
      </c>
      <c r="F66" s="7">
        <f>'VA prix courants'!F65/'VA prix courants'!F27</f>
        <v>0.22310039130723144</v>
      </c>
      <c r="G66" s="7">
        <f>'VA prix courants'!G65/'VA prix courants'!G27</f>
        <v>0.23643333934692404</v>
      </c>
      <c r="H66" s="7">
        <f>'VA prix courants'!H65/'VA prix courants'!H27</f>
        <v>0.24467761432130847</v>
      </c>
      <c r="I66" s="7">
        <f>'VA prix courants'!I65/'VA prix courants'!I27</f>
        <v>0.23226964824940832</v>
      </c>
      <c r="J66" s="7">
        <f>'VA prix courants'!J65/'VA prix courants'!J27</f>
        <v>0.24135989489771298</v>
      </c>
      <c r="K66" s="7">
        <f>'VA prix courants'!K65/'VA prix courants'!K27</f>
        <v>0.2545126901397341</v>
      </c>
      <c r="L66" s="7">
        <f>'VA prix courants'!L65/'VA prix courants'!L27</f>
        <v>0.2495246822876344</v>
      </c>
      <c r="M66" s="7">
        <f>'VA prix courants'!M65/'VA prix courants'!M27</f>
        <v>0.23805268152461329</v>
      </c>
      <c r="N66" s="7">
        <f>'VA prix courants'!N65/'VA prix courants'!N27</f>
        <v>0.21793596983925276</v>
      </c>
      <c r="O66" s="7">
        <f>'VA prix courants'!O65/'VA prix courants'!O27</f>
        <v>0.21349230716746836</v>
      </c>
      <c r="P66" s="7">
        <f>'VA prix courants'!P65/'VA prix courants'!P27</f>
        <v>0.2121784145145203</v>
      </c>
      <c r="Q66" s="7">
        <f>'VA prix courants'!Q65/'VA prix courants'!Q27</f>
        <v>0.23285704654602848</v>
      </c>
      <c r="R66" s="7">
        <f>'VA prix courants'!R65/'VA prix courants'!R27</f>
        <v>0.24658267705367368</v>
      </c>
      <c r="S66" s="7">
        <f>'VA prix courants'!S65/'VA prix courants'!S27</f>
        <v>0.24857659898964166</v>
      </c>
      <c r="T66" s="7">
        <f>'VA prix courants'!T65/'VA prix courants'!T27</f>
        <v>0.23530374567201764</v>
      </c>
      <c r="U66" s="7">
        <f>'VA prix courants'!U65/'VA prix courants'!U27</f>
        <v>0.23001024766706873</v>
      </c>
      <c r="V66" s="7">
        <f>'VA prix courants'!V65/'VA prix courants'!V27</f>
        <v>0.2224786261244517</v>
      </c>
      <c r="W66" s="7">
        <f>'VA prix courants'!W65/'VA prix courants'!W27</f>
        <v>0.22126753721747577</v>
      </c>
      <c r="X66" s="7">
        <f>'VA prix courants'!X65/'VA prix courants'!X27</f>
        <v>0.2213554350888186</v>
      </c>
      <c r="Y66" s="7">
        <f>'VA prix courants'!Y65/'VA prix courants'!Y27</f>
        <v>0.21458327734028543</v>
      </c>
      <c r="Z66" s="7">
        <f>'VA prix courants'!Z65/'VA prix courants'!Z27</f>
        <v>0.20777022794521294</v>
      </c>
      <c r="AA66" s="7">
        <f>'VA prix courants'!AA65/'VA prix courants'!AA27</f>
        <v>0.20501305436056122</v>
      </c>
    </row>
    <row r="67" spans="1:27" ht="14.25">
      <c r="A67" s="3" t="s">
        <v>59</v>
      </c>
      <c r="B67" s="7">
        <f>'VA prix courants'!B66/'VA prix courants'!B28</f>
        <v>0.15206808415803658</v>
      </c>
      <c r="C67" s="7">
        <f>'VA prix courants'!C66/'VA prix courants'!C28</f>
        <v>0.14191081430417923</v>
      </c>
      <c r="D67" s="7">
        <f>'VA prix courants'!D66/'VA prix courants'!D28</f>
        <v>0.14156834189311976</v>
      </c>
      <c r="E67" s="7">
        <f>'VA prix courants'!E66/'VA prix courants'!E28</f>
        <v>0.14313457839548305</v>
      </c>
      <c r="F67" s="7">
        <f>'VA prix courants'!F66/'VA prix courants'!F28</f>
        <v>0.12861722334398248</v>
      </c>
      <c r="G67" s="7">
        <f>'VA prix courants'!G66/'VA prix courants'!G28</f>
        <v>0.12541154320776896</v>
      </c>
      <c r="H67" s="7">
        <f>'VA prix courants'!H66/'VA prix courants'!H28</f>
        <v>0.11937435236788305</v>
      </c>
      <c r="I67" s="7">
        <f>'VA prix courants'!I66/'VA prix courants'!I28</f>
        <v>0.1151806777589982</v>
      </c>
      <c r="J67" s="7">
        <f>'VA prix courants'!J66/'VA prix courants'!J28</f>
        <v>0.11798710095166691</v>
      </c>
      <c r="K67" s="7">
        <f>'VA prix courants'!K66/'VA prix courants'!K28</f>
        <v>0.1119293665904292</v>
      </c>
      <c r="L67" s="7">
        <f>'VA prix courants'!L66/'VA prix courants'!L28</f>
        <v>0.10621328177288615</v>
      </c>
      <c r="M67" s="7">
        <f>'VA prix courants'!M66/'VA prix courants'!M28</f>
        <v>0.09601452227389608</v>
      </c>
      <c r="N67" s="7">
        <f>'VA prix courants'!N66/'VA prix courants'!N28</f>
        <v>0.10482672973165688</v>
      </c>
      <c r="O67" s="7">
        <f>'VA prix courants'!O66/'VA prix courants'!O28</f>
        <v>0.0880319348413675</v>
      </c>
      <c r="P67" s="7">
        <f>'VA prix courants'!P66/'VA prix courants'!P28</f>
        <v>0.06780496000501182</v>
      </c>
      <c r="Q67" s="7">
        <f>'VA prix courants'!Q66/'VA prix courants'!Q28</f>
        <v>0.06947920671410898</v>
      </c>
      <c r="R67" s="7">
        <f>'VA prix courants'!R66/'VA prix courants'!R28</f>
        <v>0.06785490853267874</v>
      </c>
      <c r="S67" s="7">
        <f>'VA prix courants'!S66/'VA prix courants'!S28</f>
        <v>0.06363311397774137</v>
      </c>
      <c r="T67" s="7">
        <f>'VA prix courants'!T66/'VA prix courants'!T28</f>
        <v>0.06445112836612947</v>
      </c>
      <c r="U67" s="7">
        <f>'VA prix courants'!U66/'VA prix courants'!U28</f>
        <v>0.06748675818830396</v>
      </c>
      <c r="V67" s="7">
        <f>'VA prix courants'!V66/'VA prix courants'!V28</f>
        <v>0.07395033641316745</v>
      </c>
      <c r="W67" s="7">
        <f>'VA prix courants'!W66/'VA prix courants'!W28</f>
        <v>0.07786720948425843</v>
      </c>
      <c r="X67" s="7">
        <f>'VA prix courants'!X66/'VA prix courants'!X28</f>
        <v>0.06577063467360855</v>
      </c>
      <c r="Y67" s="7">
        <f>'VA prix courants'!Y66/'VA prix courants'!Y28</f>
        <v>0.0670747049106801</v>
      </c>
      <c r="Z67" s="7">
        <f>'VA prix courants'!Z66/'VA prix courants'!Z28</f>
        <v>0.06759014449470772</v>
      </c>
      <c r="AA67" s="7">
        <f>'VA prix courants'!AA66/'VA prix courants'!AA28</f>
        <v>0.0633007670955656</v>
      </c>
    </row>
    <row r="68" spans="1:27" ht="14.25">
      <c r="A68" s="3" t="s">
        <v>60</v>
      </c>
      <c r="B68" s="7">
        <f>'VA prix courants'!B67/'VA prix courants'!B29</f>
        <v>0.2548622069525731</v>
      </c>
      <c r="C68" s="7">
        <f>'VA prix courants'!C67/'VA prix courants'!C29</f>
        <v>0.25200895419584435</v>
      </c>
      <c r="D68" s="7">
        <f>'VA prix courants'!D67/'VA prix courants'!D29</f>
        <v>0.273333259360766</v>
      </c>
      <c r="E68" s="7">
        <f>'VA prix courants'!E67/'VA prix courants'!E29</f>
        <v>0.2771755093321941</v>
      </c>
      <c r="F68" s="7">
        <f>'VA prix courants'!F67/'VA prix courants'!F29</f>
        <v>0.27106466361855</v>
      </c>
      <c r="G68" s="7">
        <f>'VA prix courants'!G67/'VA prix courants'!G29</f>
        <v>0.26655447947432287</v>
      </c>
      <c r="H68" s="7">
        <f>'VA prix courants'!H67/'VA prix courants'!H29</f>
        <v>0.25992831292430435</v>
      </c>
      <c r="I68" s="7">
        <f>'VA prix courants'!I67/'VA prix courants'!I29</f>
        <v>0.2509772507268177</v>
      </c>
      <c r="J68" s="7">
        <f>'VA prix courants'!J67/'VA prix courants'!J29</f>
        <v>0.2526246962014385</v>
      </c>
      <c r="K68" s="7">
        <f>'VA prix courants'!K67/'VA prix courants'!K29</f>
        <v>0.26021936834836074</v>
      </c>
      <c r="L68" s="7">
        <f>'VA prix courants'!L67/'VA prix courants'!L29</f>
        <v>0.2578801925476912</v>
      </c>
      <c r="M68" s="7">
        <f>'VA prix courants'!M67/'VA prix courants'!M29</f>
        <v>0.25975403731675256</v>
      </c>
      <c r="N68" s="7">
        <f>'VA prix courants'!N67/'VA prix courants'!N29</f>
        <v>0.26124670349372925</v>
      </c>
      <c r="O68" s="7">
        <f>'VA prix courants'!O67/'VA prix courants'!O29</f>
        <v>0.25173222597229733</v>
      </c>
      <c r="P68" s="7">
        <f>'VA prix courants'!P67/'VA prix courants'!P29</f>
        <v>0.24663618614905297</v>
      </c>
      <c r="Q68" s="7">
        <f>'VA prix courants'!Q67/'VA prix courants'!Q29</f>
        <v>0.2552996903498669</v>
      </c>
      <c r="R68" s="7">
        <f>'VA prix courants'!R67/'VA prix courants'!R29</f>
        <v>0.25458607470639233</v>
      </c>
      <c r="S68" s="7">
        <f>'VA prix courants'!S67/'VA prix courants'!S29</f>
        <v>0.258671297360173</v>
      </c>
      <c r="T68" s="7">
        <f>'VA prix courants'!T67/'VA prix courants'!T29</f>
        <v>0.2561937354128848</v>
      </c>
      <c r="U68" s="7">
        <f>'VA prix courants'!U67/'VA prix courants'!U29</f>
        <v>0.2622059630673247</v>
      </c>
      <c r="V68" s="7">
        <f>'VA prix courants'!V67/'VA prix courants'!V29</f>
        <v>0.27107288661019247</v>
      </c>
      <c r="W68" s="7">
        <f>'VA prix courants'!W67/'VA prix courants'!W29</f>
        <v>0.26485997149350904</v>
      </c>
      <c r="X68" s="7">
        <f>'VA prix courants'!X67/'VA prix courants'!X29</f>
        <v>0.2543516916748955</v>
      </c>
      <c r="Y68" s="7">
        <f>'VA prix courants'!Y67/'VA prix courants'!Y29</f>
        <v>0.24633472933687076</v>
      </c>
      <c r="Z68" s="7">
        <f>'VA prix courants'!Z67/'VA prix courants'!Z29</f>
        <v>0.23553037047458944</v>
      </c>
      <c r="AA68" s="7">
        <f>'VA prix courants'!AA67/'VA prix courants'!AA29</f>
        <v>0.23491324635023383</v>
      </c>
    </row>
    <row r="69" spans="1:27" ht="14.25">
      <c r="A69" s="3" t="s">
        <v>61</v>
      </c>
      <c r="B69" s="7">
        <f>'VA prix courants'!B68/'VA prix courants'!B30</f>
        <v>0.23317554240631164</v>
      </c>
      <c r="C69" s="7">
        <f>'VA prix courants'!C68/'VA prix courants'!C30</f>
        <v>0.22694201513926657</v>
      </c>
      <c r="D69" s="7">
        <f>'VA prix courants'!D68/'VA prix courants'!D30</f>
        <v>0.22787212787212785</v>
      </c>
      <c r="E69" s="7">
        <f>'VA prix courants'!E68/'VA prix courants'!E30</f>
        <v>0.23477325134511914</v>
      </c>
      <c r="F69" s="7">
        <f>'VA prix courants'!F68/'VA prix courants'!F30</f>
        <v>0.22517514909385675</v>
      </c>
      <c r="G69" s="7">
        <f>'VA prix courants'!G68/'VA prix courants'!G30</f>
        <v>0.24206833435021355</v>
      </c>
      <c r="H69" s="7">
        <f>'VA prix courants'!H68/'VA prix courants'!H30</f>
        <v>0.20533774442030417</v>
      </c>
      <c r="I69" s="7">
        <f>'VA prix courants'!I68/'VA prix courants'!I30</f>
        <v>0.203092980031454</v>
      </c>
      <c r="J69" s="7">
        <f>'VA prix courants'!J68/'VA prix courants'!J30</f>
        <v>0.19747379234666476</v>
      </c>
      <c r="K69" s="7">
        <f>'VA prix courants'!K68/'VA prix courants'!K30</f>
        <v>0.1747053764440622</v>
      </c>
      <c r="L69" s="7">
        <f>'VA prix courants'!L68/'VA prix courants'!L30</f>
        <v>0.16550845753357318</v>
      </c>
      <c r="M69" s="7">
        <f>'VA prix courants'!M68/'VA prix courants'!M30</f>
        <v>0.16499233781712927</v>
      </c>
      <c r="N69" s="7">
        <f>'VA prix courants'!N68/'VA prix courants'!N30</f>
        <v>0.16327863660655964</v>
      </c>
      <c r="O69" s="7">
        <f>'VA prix courants'!O68/'VA prix courants'!O30</f>
        <v>0.17276355780145738</v>
      </c>
      <c r="P69" s="7">
        <f>'VA prix courants'!P68/'VA prix courants'!P30</f>
        <v>0.1563920480476095</v>
      </c>
      <c r="Q69" s="7">
        <f>'VA prix courants'!Q68/'VA prix courants'!Q30</f>
        <v>0.1517396370900616</v>
      </c>
      <c r="R69" s="7">
        <f>'VA prix courants'!R68/'VA prix courants'!R30</f>
        <v>0.14276258088004107</v>
      </c>
      <c r="S69" s="7">
        <f>'VA prix courants'!S68/'VA prix courants'!S30</f>
        <v>0.12859701123873038</v>
      </c>
      <c r="T69" s="7">
        <f>'VA prix courants'!T68/'VA prix courants'!T30</f>
        <v>0.12187998632322772</v>
      </c>
      <c r="U69" s="7">
        <f>'VA prix courants'!U68/'VA prix courants'!U30</f>
        <v>0.11057256162359712</v>
      </c>
      <c r="V69" s="7">
        <f>'VA prix courants'!V68/'VA prix courants'!V30</f>
        <v>0.10220727207272073</v>
      </c>
      <c r="W69" s="7">
        <f>'VA prix courants'!W68/'VA prix courants'!W30</f>
        <v>0.10259990832631567</v>
      </c>
      <c r="X69" s="7">
        <f>'VA prix courants'!X68/'VA prix courants'!X30</f>
        <v>0.09532661146472897</v>
      </c>
      <c r="Y69" s="7">
        <f>'VA prix courants'!Y68/'VA prix courants'!Y30</f>
        <v>0.09777075043872605</v>
      </c>
      <c r="Z69" s="7">
        <f>'VA prix courants'!Z68/'VA prix courants'!Z30</f>
        <v>0.09798032107716209</v>
      </c>
      <c r="AA69" s="7">
        <f>'VA prix courants'!AA68/'VA prix courants'!AA30</f>
        <v>0.10083514549469891</v>
      </c>
    </row>
    <row r="70" spans="1:27" ht="14.25">
      <c r="A70" s="3" t="s">
        <v>62</v>
      </c>
      <c r="B70" s="7">
        <f>'VA prix courants'!B69/'VA prix courants'!B31</f>
        <v>0.21310893164994943</v>
      </c>
      <c r="C70" s="7">
        <f>'VA prix courants'!C69/'VA prix courants'!C31</f>
        <v>0.2109811230370803</v>
      </c>
      <c r="D70" s="7">
        <f>'VA prix courants'!D69/'VA prix courants'!D31</f>
        <v>0.20233620852009493</v>
      </c>
      <c r="E70" s="7">
        <f>'VA prix courants'!E69/'VA prix courants'!E31</f>
        <v>0.19827233130967967</v>
      </c>
      <c r="F70" s="7">
        <f>'VA prix courants'!F69/'VA prix courants'!F31</f>
        <v>0.1886461162736872</v>
      </c>
      <c r="G70" s="7">
        <f>'VA prix courants'!G69/'VA prix courants'!G31</f>
        <v>0.18878994263636184</v>
      </c>
      <c r="H70" s="7">
        <f>'VA prix courants'!H69/'VA prix courants'!H31</f>
        <v>0.1902288061560194</v>
      </c>
      <c r="I70" s="7">
        <f>'VA prix courants'!I69/'VA prix courants'!I31</f>
        <v>0.1808476473815439</v>
      </c>
      <c r="J70" s="7">
        <f>'VA prix courants'!J69/'VA prix courants'!J31</f>
        <v>0.17772602787517225</v>
      </c>
      <c r="K70" s="7">
        <f>'VA prix courants'!K69/'VA prix courants'!K31</f>
        <v>0.17835997443808219</v>
      </c>
      <c r="L70" s="7">
        <f>'VA prix courants'!L69/'VA prix courants'!L31</f>
        <v>0.181343280544736</v>
      </c>
      <c r="M70" s="7">
        <f>'VA prix courants'!M69/'VA prix courants'!M31</f>
        <v>0.18331649333635558</v>
      </c>
      <c r="N70" s="7">
        <f>'VA prix courants'!N69/'VA prix courants'!N31</f>
        <v>0.18091419987149437</v>
      </c>
      <c r="O70" s="7">
        <f>'VA prix courants'!O69/'VA prix courants'!O31</f>
        <v>0.18305390681325825</v>
      </c>
      <c r="P70" s="7">
        <f>'VA prix courants'!P69/'VA prix courants'!P31</f>
        <v>0.16639789017881804</v>
      </c>
      <c r="Q70" s="7">
        <f>'VA prix courants'!Q69/'VA prix courants'!Q31</f>
        <v>0.1666382252559727</v>
      </c>
      <c r="R70" s="7">
        <f>'VA prix courants'!R69/'VA prix courants'!R31</f>
        <v>0.171870440120624</v>
      </c>
      <c r="S70" s="7">
        <f>'VA prix courants'!S69/'VA prix courants'!S31</f>
        <v>0.17525867501473788</v>
      </c>
      <c r="T70" s="7">
        <f>'VA prix courants'!T69/'VA prix courants'!T31</f>
        <v>0.17133029717529868</v>
      </c>
      <c r="U70" s="7">
        <f>'VA prix courants'!U69/'VA prix courants'!U31</f>
        <v>0.16164969726229883</v>
      </c>
      <c r="V70" s="7">
        <f>'VA prix courants'!V69/'VA prix courants'!V31</f>
        <v>0.15960923594835988</v>
      </c>
      <c r="W70" s="7">
        <f>'VA prix courants'!W69/'VA prix courants'!W31</f>
        <v>0.15239656975791716</v>
      </c>
      <c r="X70" s="7">
        <f>'VA prix courants'!X69/'VA prix courants'!X31</f>
        <v>0.15222215168252298</v>
      </c>
      <c r="Y70" s="7">
        <f>'VA prix courants'!Y69/'VA prix courants'!Y31</f>
        <v>0.15198546991764747</v>
      </c>
      <c r="Z70" s="7">
        <f>'VA prix courants'!Z69/'VA prix courants'!Z31</f>
        <v>0.1473046788788347</v>
      </c>
      <c r="AA70" s="7">
        <f>'VA prix courants'!AA69/'VA prix courants'!AA31</f>
        <v>0.14483748078757963</v>
      </c>
    </row>
    <row r="71" spans="1:27" ht="14.25">
      <c r="A71" s="3" t="s">
        <v>63</v>
      </c>
      <c r="B71" s="7">
        <f>'VA prix courants'!B70/'VA prix courants'!B32</f>
        <v>0.24089639909448057</v>
      </c>
      <c r="C71" s="7">
        <f>'VA prix courants'!C70/'VA prix courants'!C32</f>
        <v>0.23978963764414257</v>
      </c>
      <c r="D71" s="7">
        <f>'VA prix courants'!D70/'VA prix courants'!D32</f>
        <v>0.24224665596511757</v>
      </c>
      <c r="E71" s="7">
        <f>'VA prix courants'!E70/'VA prix courants'!E32</f>
        <v>0.23973320420643893</v>
      </c>
      <c r="F71" s="7">
        <f>'VA prix courants'!F70/'VA prix courants'!F32</f>
        <v>0.24101133362584962</v>
      </c>
      <c r="G71" s="7">
        <f>'VA prix courants'!G70/'VA prix courants'!G32</f>
        <v>0.24188563083082582</v>
      </c>
      <c r="H71" s="7">
        <f>'VA prix courants'!H70/'VA prix courants'!H32</f>
        <v>0.2446109786752968</v>
      </c>
      <c r="I71" s="7">
        <f>'VA prix courants'!I70/'VA prix courants'!I32</f>
        <v>0.23704617762785304</v>
      </c>
      <c r="J71" s="7">
        <f>'VA prix courants'!J70/'VA prix courants'!J32</f>
        <v>0.23485568235497908</v>
      </c>
      <c r="K71" s="7">
        <f>'VA prix courants'!K70/'VA prix courants'!K32</f>
        <v>0.23478944535889454</v>
      </c>
      <c r="L71" s="7">
        <f>'VA prix courants'!L70/'VA prix courants'!L32</f>
        <v>0.23443111877075418</v>
      </c>
      <c r="M71" s="7">
        <f>'VA prix courants'!M70/'VA prix courants'!M32</f>
        <v>0.23788418745503523</v>
      </c>
      <c r="N71" s="7">
        <f>'VA prix courants'!N70/'VA prix courants'!N32</f>
        <v>0.2399991009630342</v>
      </c>
      <c r="O71" s="7">
        <f>'VA prix courants'!O70/'VA prix courants'!O32</f>
        <v>0.23256691314666705</v>
      </c>
      <c r="P71" s="7">
        <f>'VA prix courants'!P70/'VA prix courants'!P32</f>
        <v>0.22144223539083108</v>
      </c>
      <c r="Q71" s="7">
        <f>'VA prix courants'!Q70/'VA prix courants'!Q32</f>
        <v>0.22164709720122822</v>
      </c>
      <c r="R71" s="7">
        <f>'VA prix courants'!R70/'VA prix courants'!R32</f>
        <v>0.2222941780871478</v>
      </c>
      <c r="S71" s="7">
        <f>'VA prix courants'!S70/'VA prix courants'!S32</f>
        <v>0.22449516519589965</v>
      </c>
      <c r="T71" s="7">
        <f>'VA prix courants'!T70/'VA prix courants'!T32</f>
        <v>0.22220000956260771</v>
      </c>
      <c r="U71" s="7">
        <f>'VA prix courants'!U70/'VA prix courants'!U32</f>
        <v>0.2205112401095178</v>
      </c>
      <c r="V71" s="7">
        <f>'VA prix courants'!V70/'VA prix courants'!V32</f>
        <v>0.21982740230271397</v>
      </c>
      <c r="W71" s="7">
        <f>'VA prix courants'!W70/'VA prix courants'!W32</f>
        <v>0.22308198049428646</v>
      </c>
      <c r="X71" s="7">
        <f>'VA prix courants'!X70/'VA prix courants'!X32</f>
        <v>0.2207337330700802</v>
      </c>
      <c r="Y71" s="7">
        <f>'VA prix courants'!Y70/'VA prix courants'!Y32</f>
        <v>0.219009932151974</v>
      </c>
      <c r="Z71" s="7">
        <f>'VA prix courants'!Z70/'VA prix courants'!Z32</f>
        <v>0.2156790393449424</v>
      </c>
      <c r="AA71" s="7">
        <f>'VA prix courants'!AA70/'VA prix courants'!AA32</f>
        <v>0.21393184987517028</v>
      </c>
    </row>
    <row r="72" spans="1:27" ht="14.25">
      <c r="A72" s="3" t="s">
        <v>64</v>
      </c>
      <c r="B72" s="7">
        <f>'VA prix courants'!B71/'VA prix courants'!B33</f>
        <v>0.2964496172320077</v>
      </c>
      <c r="C72" s="7">
        <f>'VA prix courants'!C71/'VA prix courants'!C33</f>
        <v>0.28016083617516874</v>
      </c>
      <c r="D72" s="7">
        <f>'VA prix courants'!D71/'VA prix courants'!D33</f>
        <v>0.267221394671</v>
      </c>
      <c r="E72" s="7">
        <f>'VA prix courants'!E71/'VA prix courants'!E33</f>
        <v>0.2557615919083905</v>
      </c>
      <c r="F72" s="7">
        <f>'VA prix courants'!F71/'VA prix courants'!F33</f>
        <v>0.25138990518791066</v>
      </c>
      <c r="G72" s="7">
        <f>'VA prix courants'!G71/'VA prix courants'!G33</f>
        <v>0.24237197019199266</v>
      </c>
      <c r="H72" s="7">
        <f>'VA prix courants'!H71/'VA prix courants'!H33</f>
        <v>0.22753820111121859</v>
      </c>
      <c r="I72" s="7">
        <f>'VA prix courants'!I71/'VA prix courants'!I33</f>
        <v>0.22778094786933958</v>
      </c>
      <c r="J72" s="7">
        <f>'VA prix courants'!J71/'VA prix courants'!J33</f>
        <v>0.24332400881290955</v>
      </c>
      <c r="K72" s="7">
        <f>'VA prix courants'!K71/'VA prix courants'!K33</f>
        <v>0.2534393165355954</v>
      </c>
      <c r="L72" s="7">
        <f>'VA prix courants'!L71/'VA prix courants'!L33</f>
        <v>0.2500901227332977</v>
      </c>
      <c r="M72" s="7">
        <f>'VA prix courants'!M71/'VA prix courants'!M33</f>
        <v>0.2516837371545289</v>
      </c>
      <c r="N72" s="7">
        <f>'VA prix courants'!N71/'VA prix courants'!N33</f>
        <v>0.2503773883158752</v>
      </c>
      <c r="O72" s="7">
        <f>'VA prix courants'!O71/'VA prix courants'!O33</f>
        <v>0.24656783982699298</v>
      </c>
      <c r="P72" s="7">
        <f>'VA prix courants'!P71/'VA prix courants'!P33</f>
        <v>0.24704029098889604</v>
      </c>
      <c r="Q72" s="7">
        <f>'VA prix courants'!Q71/'VA prix courants'!Q33</f>
        <v>0.24394239069756057</v>
      </c>
      <c r="R72" s="7">
        <f>'VA prix courants'!R71/'VA prix courants'!R33</f>
        <v>0.24961135150212005</v>
      </c>
      <c r="S72" s="7">
        <f>'VA prix courants'!S71/'VA prix courants'!S33</f>
        <v>0.25343926109043996</v>
      </c>
      <c r="T72" s="7">
        <f>'VA prix courants'!T71/'VA prix courants'!T33</f>
        <v>0.24613725482307952</v>
      </c>
      <c r="U72" s="7">
        <f>'VA prix courants'!U71/'VA prix courants'!U33</f>
        <v>0.25137947152127327</v>
      </c>
      <c r="V72" s="7">
        <f>'VA prix courants'!V71/'VA prix courants'!V33</f>
        <v>0.2595479208553848</v>
      </c>
      <c r="W72" s="7">
        <f>'VA prix courants'!W71/'VA prix courants'!W33</f>
        <v>0.26405429143747955</v>
      </c>
      <c r="X72" s="7">
        <f>'VA prix courants'!X71/'VA prix courants'!X33</f>
        <v>0.25229972166072034</v>
      </c>
      <c r="Y72" s="7">
        <f>'VA prix courants'!Y71/'VA prix courants'!Y33</f>
        <v>0.24947760276335978</v>
      </c>
      <c r="Z72" s="7">
        <f>'VA prix courants'!Z71/'VA prix courants'!Z33</f>
        <v>0.24386124563778647</v>
      </c>
      <c r="AA72" s="7">
        <f>'VA prix courants'!AA71/'VA prix courants'!AA33</f>
        <v>0.2424663549106775</v>
      </c>
    </row>
    <row r="73" spans="1:27" ht="14.25">
      <c r="A73" s="3" t="s">
        <v>65</v>
      </c>
      <c r="B73" s="7">
        <f>'VA prix courants'!B72/'VA prix courants'!B34</f>
        <v>0.21646355908323545</v>
      </c>
      <c r="C73" s="7">
        <f>'VA prix courants'!C72/'VA prix courants'!C34</f>
        <v>0.22374471724989486</v>
      </c>
      <c r="D73" s="7">
        <f>'VA prix courants'!D72/'VA prix courants'!D34</f>
        <v>0.22163846133537501</v>
      </c>
      <c r="E73" s="7">
        <f>'VA prix courants'!E72/'VA prix courants'!E34</f>
        <v>0.217282394155153</v>
      </c>
      <c r="F73" s="7">
        <f>'VA prix courants'!F72/'VA prix courants'!F34</f>
        <v>0.21229435136066072</v>
      </c>
      <c r="G73" s="7">
        <f>'VA prix courants'!G72/'VA prix courants'!G34</f>
        <v>0.20271112149923085</v>
      </c>
      <c r="H73" s="7">
        <f>'VA prix courants'!H72/'VA prix courants'!H34</f>
        <v>0.19777628881041023</v>
      </c>
      <c r="I73" s="7">
        <f>'VA prix courants'!I72/'VA prix courants'!I34</f>
        <v>0.19256102596585192</v>
      </c>
      <c r="J73" s="7">
        <f>'VA prix courants'!J72/'VA prix courants'!J34</f>
        <v>0.1870828743728192</v>
      </c>
      <c r="K73" s="7">
        <f>'VA prix courants'!K72/'VA prix courants'!K34</f>
        <v>0.18318702645540796</v>
      </c>
      <c r="L73" s="7">
        <f>'VA prix courants'!L72/'VA prix courants'!L34</f>
        <v>0.17722206745865204</v>
      </c>
      <c r="M73" s="7">
        <f>'VA prix courants'!M72/'VA prix courants'!M34</f>
        <v>0.17747093418109652</v>
      </c>
      <c r="N73" s="7">
        <f>'VA prix courants'!N72/'VA prix courants'!N34</f>
        <v>0.1763166541803031</v>
      </c>
      <c r="O73" s="7">
        <f>'VA prix courants'!O72/'VA prix courants'!O34</f>
        <v>0.16639279909732563</v>
      </c>
      <c r="P73" s="7">
        <f>'VA prix courants'!P72/'VA prix courants'!P34</f>
        <v>0.1611402378067009</v>
      </c>
      <c r="Q73" s="7">
        <f>'VA prix courants'!Q72/'VA prix courants'!Q34</f>
        <v>0.1684336598915749</v>
      </c>
      <c r="R73" s="7">
        <f>'VA prix courants'!R72/'VA prix courants'!R34</f>
        <v>0.16610458047261956</v>
      </c>
      <c r="S73" s="7">
        <f>'VA prix courants'!S72/'VA prix courants'!S34</f>
        <v>0.1698103723266954</v>
      </c>
      <c r="T73" s="7">
        <f>'VA prix courants'!T72/'VA prix courants'!T34</f>
        <v>0.16956481976578466</v>
      </c>
      <c r="U73" s="7">
        <f>'VA prix courants'!U72/'VA prix courants'!U34</f>
        <v>0.17515902916449974</v>
      </c>
      <c r="V73" s="7">
        <f>'VA prix courants'!V72/'VA prix courants'!V34</f>
        <v>0.18265456917542022</v>
      </c>
      <c r="W73" s="7">
        <f>'VA prix courants'!W72/'VA prix courants'!W34</f>
        <v>0.18223716659886552</v>
      </c>
      <c r="X73" s="7">
        <f>'VA prix courants'!X72/'VA prix courants'!X34</f>
        <v>0.1803524238942764</v>
      </c>
      <c r="Y73" s="7">
        <f>'VA prix courants'!Y72/'VA prix courants'!Y34</f>
        <v>0.181078731181596</v>
      </c>
      <c r="Z73" s="7">
        <f>'VA prix courants'!Z72/'VA prix courants'!Z34</f>
        <v>0.1740112312253721</v>
      </c>
      <c r="AA73" s="7">
        <f>'VA prix courants'!AA72/'VA prix courants'!AA34</f>
        <v>0.17377585629248188</v>
      </c>
    </row>
    <row r="74" spans="1:27" ht="14.25">
      <c r="A74" s="3" t="s">
        <v>66</v>
      </c>
      <c r="B74" s="7">
        <f>'VA prix courants'!B73/'VA prix courants'!B35</f>
        <v>0.31717060683076537</v>
      </c>
      <c r="C74" s="7">
        <f>'VA prix courants'!C73/'VA prix courants'!C35</f>
        <v>0.3285216975943027</v>
      </c>
      <c r="D74" s="7">
        <f>'VA prix courants'!D73/'VA prix courants'!D35</f>
        <v>0.32285721084712116</v>
      </c>
      <c r="E74" s="7">
        <f>'VA prix courants'!E73/'VA prix courants'!E35</f>
        <v>0.2962398951670327</v>
      </c>
      <c r="F74" s="7">
        <f>'VA prix courants'!F73/'VA prix courants'!F35</f>
        <v>0.2809115866768101</v>
      </c>
      <c r="G74" s="7">
        <f>'VA prix courants'!G73/'VA prix courants'!G35</f>
        <v>0.2773423540163409</v>
      </c>
      <c r="H74" s="7">
        <f>'VA prix courants'!H73/'VA prix courants'!H35</f>
        <v>0.29364899147127266</v>
      </c>
      <c r="I74" s="7">
        <f>'VA prix courants'!I73/'VA prix courants'!I35</f>
        <v>0.3006629864401539</v>
      </c>
      <c r="J74" s="7">
        <f>'VA prix courants'!J73/'VA prix courants'!J35</f>
        <v>0.2884568150318427</v>
      </c>
      <c r="K74" s="7">
        <f>'VA prix courants'!K73/'VA prix courants'!K35</f>
        <v>0.2837763512939865</v>
      </c>
      <c r="L74" s="7">
        <f>'VA prix courants'!L73/'VA prix courants'!L35</f>
        <v>0.2846851950432845</v>
      </c>
      <c r="M74" s="7">
        <f>'VA prix courants'!M73/'VA prix courants'!M35</f>
        <v>0.2808439120742033</v>
      </c>
      <c r="N74" s="7">
        <f>'VA prix courants'!N73/'VA prix courants'!N35</f>
        <v>0.27716761633845705</v>
      </c>
      <c r="O74" s="7">
        <f>'VA prix courants'!O73/'VA prix courants'!O35</f>
        <v>0.2833788605619622</v>
      </c>
      <c r="P74" s="7">
        <f>'VA prix courants'!P73/'VA prix courants'!P35</f>
        <v>0.2830950718298044</v>
      </c>
      <c r="Q74" s="7">
        <f>'VA prix courants'!Q73/'VA prix courants'!Q35</f>
        <v>0.33664896030178215</v>
      </c>
      <c r="R74" s="7">
        <f>'VA prix courants'!R73/'VA prix courants'!R35</f>
        <v>0.3681233919854224</v>
      </c>
      <c r="S74" s="7">
        <f>'VA prix courants'!S73/'VA prix courants'!S35</f>
        <v>0.2879425613143553</v>
      </c>
      <c r="T74" s="7">
        <f>'VA prix courants'!T73/'VA prix courants'!T35</f>
        <v>0.28779924674920915</v>
      </c>
      <c r="U74" s="7">
        <f>'VA prix courants'!U73/'VA prix courants'!U35</f>
        <v>0.2898731641738867</v>
      </c>
      <c r="V74" s="7">
        <f>'VA prix courants'!V73/'VA prix courants'!V35</f>
        <v>0.27543739038135734</v>
      </c>
      <c r="W74" s="7">
        <f>'VA prix courants'!W73/'VA prix courants'!W35</f>
        <v>0.2683322930544337</v>
      </c>
      <c r="X74" s="7">
        <f>'VA prix courants'!X73/'VA prix courants'!X35</f>
        <v>0.2622592549234387</v>
      </c>
      <c r="Y74" s="7">
        <f>'VA prix courants'!Y73/'VA prix courants'!Y35</f>
        <v>0.25096085948427693</v>
      </c>
      <c r="Z74" s="7">
        <f>'VA prix courants'!Z73/'VA prix courants'!Z35</f>
        <v>0.2332984786163834</v>
      </c>
      <c r="AA74" s="7">
        <f>'VA prix courants'!AA73/'VA prix courants'!AA35</f>
        <v>0.2166353879980478</v>
      </c>
    </row>
    <row r="75" spans="1:27" ht="14.25">
      <c r="A75" s="3" t="s">
        <v>67</v>
      </c>
      <c r="B75" s="7">
        <f>'VA prix courants'!B74/'VA prix courants'!B36</f>
        <v>0.28707029245767063</v>
      </c>
      <c r="C75" s="7">
        <f>'VA prix courants'!C74/'VA prix courants'!C36</f>
        <v>0.28703741790410375</v>
      </c>
      <c r="D75" s="7">
        <f>'VA prix courants'!D74/'VA prix courants'!D36</f>
        <v>0.28943278943278944</v>
      </c>
      <c r="E75" s="7">
        <f>'VA prix courants'!E74/'VA prix courants'!E36</f>
        <v>0.2957084822027033</v>
      </c>
      <c r="F75" s="7">
        <f>'VA prix courants'!F74/'VA prix courants'!F36</f>
        <v>0.28984106705103213</v>
      </c>
      <c r="G75" s="7">
        <f>'VA prix courants'!G74/'VA prix courants'!G36</f>
        <v>0.28370339338081274</v>
      </c>
      <c r="H75" s="7">
        <f>'VA prix courants'!H74/'VA prix courants'!H36</f>
        <v>0.28674441290803293</v>
      </c>
      <c r="I75" s="7">
        <f>'VA prix courants'!I74/'VA prix courants'!I36</f>
        <v>0.2843852449620578</v>
      </c>
      <c r="J75" s="7">
        <f>'VA prix courants'!J74/'VA prix courants'!J36</f>
        <v>0.28462362127952223</v>
      </c>
      <c r="K75" s="7">
        <f>'VA prix courants'!K74/'VA prix courants'!K36</f>
        <v>0.28414666271526884</v>
      </c>
      <c r="L75" s="7">
        <f>'VA prix courants'!L74/'VA prix courants'!L36</f>
        <v>0.2744522293989772</v>
      </c>
      <c r="M75" s="7">
        <f>'VA prix courants'!M74/'VA prix courants'!M36</f>
        <v>0.2726372009097911</v>
      </c>
      <c r="N75" s="7">
        <f>'VA prix courants'!N74/'VA prix courants'!N36</f>
        <v>0.2705990315526398</v>
      </c>
      <c r="O75" s="7">
        <f>'VA prix courants'!O74/'VA prix courants'!O36</f>
        <v>0.2575118282873001</v>
      </c>
      <c r="P75" s="7">
        <f>'VA prix courants'!P74/'VA prix courants'!P36</f>
        <v>0.2353523382043297</v>
      </c>
      <c r="Q75" s="7">
        <f>'VA prix courants'!Q74/'VA prix courants'!Q36</f>
        <v>0.24068973133292315</v>
      </c>
      <c r="R75" s="7">
        <f>'VA prix courants'!R74/'VA prix courants'!R36</f>
        <v>0.249289493176965</v>
      </c>
      <c r="S75" s="7">
        <f>'VA prix courants'!S74/'VA prix courants'!S36</f>
        <v>0.2577140097600651</v>
      </c>
      <c r="T75" s="7">
        <f>'VA prix courants'!T74/'VA prix courants'!T36</f>
        <v>0.265417914995176</v>
      </c>
      <c r="U75" s="7">
        <f>'VA prix courants'!U74/'VA prix courants'!U36</f>
        <v>0.26856018689290545</v>
      </c>
      <c r="V75" s="7">
        <f>'VA prix courants'!V74/'VA prix courants'!V36</f>
        <v>0.2703316593086983</v>
      </c>
      <c r="W75" s="7">
        <f>'VA prix courants'!W74/'VA prix courants'!W36</f>
        <v>0.2709822550071939</v>
      </c>
      <c r="X75" s="7">
        <f>'VA prix courants'!X74/'VA prix courants'!X36</f>
        <v>0.27262510034787263</v>
      </c>
      <c r="Y75" s="7">
        <f>'VA prix courants'!Y74/'VA prix courants'!Y36</f>
        <v>0.2676317232091676</v>
      </c>
      <c r="Z75" s="7">
        <f>'VA prix courants'!Z74/'VA prix courants'!Z36</f>
        <v>0.2712994790743825</v>
      </c>
      <c r="AA75" s="7">
        <f>'VA prix courants'!AA74/'VA prix courants'!AA36</f>
        <v>0.27180306843714136</v>
      </c>
    </row>
    <row r="76" spans="1:27" ht="14.25">
      <c r="A76" s="3" t="s">
        <v>68</v>
      </c>
      <c r="B76" s="7">
        <f>'VA prix courants'!B75/'VA prix courants'!B37</f>
        <v>0.275110223461582</v>
      </c>
      <c r="C76" s="7">
        <f>'VA prix courants'!C75/'VA prix courants'!C37</f>
        <v>0.2625827016312645</v>
      </c>
      <c r="D76" s="7">
        <f>'VA prix courants'!D75/'VA prix courants'!D37</f>
        <v>0.24542443478312023</v>
      </c>
      <c r="E76" s="7">
        <f>'VA prix courants'!E75/'VA prix courants'!E37</f>
        <v>0.2555032368695924</v>
      </c>
      <c r="F76" s="7">
        <f>'VA prix courants'!F75/'VA prix courants'!F37</f>
        <v>0.26500935640667633</v>
      </c>
      <c r="G76" s="7">
        <f>'VA prix courants'!G75/'VA prix courants'!G37</f>
        <v>0.2759279765787358</v>
      </c>
      <c r="H76" s="7">
        <f>'VA prix courants'!H75/'VA prix courants'!H37</f>
        <v>0.27789884214661154</v>
      </c>
      <c r="I76" s="7">
        <f>'VA prix courants'!I75/'VA prix courants'!I37</f>
        <v>0.26406876790830947</v>
      </c>
      <c r="J76" s="7">
        <f>'VA prix courants'!J75/'VA prix courants'!J37</f>
        <v>0.2844132275843527</v>
      </c>
      <c r="K76" s="7">
        <f>'VA prix courants'!K75/'VA prix courants'!K37</f>
        <v>0.30005000779342234</v>
      </c>
      <c r="L76" s="7">
        <f>'VA prix courants'!L75/'VA prix courants'!L37</f>
        <v>0.29672115613774647</v>
      </c>
      <c r="M76" s="7">
        <f>'VA prix courants'!M75/'VA prix courants'!M37</f>
        <v>0.309893441679463</v>
      </c>
      <c r="N76" s="7">
        <f>'VA prix courants'!N75/'VA prix courants'!N37</f>
        <v>0.2992197146418952</v>
      </c>
      <c r="O76" s="7">
        <f>'VA prix courants'!O75/'VA prix courants'!O37</f>
        <v>0.2755773721488132</v>
      </c>
      <c r="P76" s="7">
        <f>'VA prix courants'!P75/'VA prix courants'!P37</f>
        <v>0.22980678869183613</v>
      </c>
      <c r="Q76" s="7">
        <f>'VA prix courants'!Q75/'VA prix courants'!Q37</f>
        <v>0.250081777677514</v>
      </c>
      <c r="R76" s="7">
        <f>'VA prix courants'!R75/'VA prix courants'!R37</f>
        <v>0.25617939115165267</v>
      </c>
      <c r="S76" s="7">
        <f>'VA prix courants'!S75/'VA prix courants'!S37</f>
        <v>0.2533903657949262</v>
      </c>
      <c r="T76" s="7">
        <f>'VA prix courants'!T75/'VA prix courants'!T37</f>
        <v>0.243035610006078</v>
      </c>
      <c r="U76" s="7">
        <f>'VA prix courants'!U75/'VA prix courants'!U37</f>
        <v>0.2623645894001165</v>
      </c>
      <c r="V76" s="7">
        <f>'VA prix courants'!V75/'VA prix courants'!V37</f>
        <v>0.2611408100485628</v>
      </c>
      <c r="W76" s="7">
        <f>'VA prix courants'!W75/'VA prix courants'!W37</f>
        <v>0.24857230546634368</v>
      </c>
      <c r="X76" s="7">
        <f>'VA prix courants'!X75/'VA prix courants'!X37</f>
        <v>0.2386755320625796</v>
      </c>
      <c r="Y76" s="7">
        <f>'VA prix courants'!Y75/'VA prix courants'!Y37</f>
        <v>0.24605389851972023</v>
      </c>
      <c r="Z76" s="7">
        <f>'VA prix courants'!Z75/'VA prix courants'!Z37</f>
        <v>0.26435597267716004</v>
      </c>
      <c r="AA76" s="7">
        <f>'VA prix courants'!AA75/'VA prix courants'!AA37</f>
        <v>0.24058703556986155</v>
      </c>
    </row>
    <row r="77" spans="1:27" ht="14.25">
      <c r="A77" s="3" t="s">
        <v>69</v>
      </c>
      <c r="B77" s="7">
        <f>'VA prix courants'!B76/'VA prix courants'!B38</f>
        <v>0.2884707975426014</v>
      </c>
      <c r="C77" s="7">
        <f>'VA prix courants'!C76/'VA prix courants'!C38</f>
        <v>0.27785482871247524</v>
      </c>
      <c r="D77" s="7">
        <f>'VA prix courants'!D76/'VA prix courants'!D38</f>
        <v>0.2810477689640627</v>
      </c>
      <c r="E77" s="7">
        <f>'VA prix courants'!E76/'VA prix courants'!E38</f>
        <v>0.2938212892153709</v>
      </c>
      <c r="F77" s="7">
        <f>'VA prix courants'!F76/'VA prix courants'!F38</f>
        <v>0.2900170246676568</v>
      </c>
      <c r="G77" s="7">
        <f>'VA prix courants'!G76/'VA prix courants'!G38</f>
        <v>0.2995284006667728</v>
      </c>
      <c r="H77" s="7">
        <f>'VA prix courants'!H76/'VA prix courants'!H38</f>
        <v>0.2929490502898619</v>
      </c>
      <c r="I77" s="7">
        <f>'VA prix courants'!I76/'VA prix courants'!I38</f>
        <v>0.28763304612265583</v>
      </c>
      <c r="J77" s="7">
        <f>'VA prix courants'!J76/'VA prix courants'!J38</f>
        <v>0.28060080197548765</v>
      </c>
      <c r="K77" s="7">
        <f>'VA prix courants'!K76/'VA prix courants'!K38</f>
        <v>0.27549574561435053</v>
      </c>
      <c r="L77" s="7">
        <f>'VA prix courants'!L76/'VA prix courants'!L38</f>
        <v>0.27041224004835984</v>
      </c>
      <c r="M77" s="7">
        <f>'VA prix courants'!M76/'VA prix courants'!M38</f>
        <v>0.28112604306239136</v>
      </c>
      <c r="N77" s="7">
        <f>'VA prix courants'!N76/'VA prix courants'!N38</f>
        <v>0.2822860693789524</v>
      </c>
      <c r="O77" s="7">
        <f>'VA prix courants'!O76/'VA prix courants'!O38</f>
        <v>0.2668012168012168</v>
      </c>
      <c r="P77" s="7">
        <f>'VA prix courants'!P76/'VA prix courants'!P38</f>
        <v>0.22571762664554335</v>
      </c>
      <c r="Q77" s="7">
        <f>'VA prix courants'!Q76/'VA prix courants'!Q38</f>
        <v>0.23372585219508937</v>
      </c>
      <c r="R77" s="7">
        <f>'VA prix courants'!R76/'VA prix courants'!R38</f>
        <v>0.2237109736978605</v>
      </c>
      <c r="S77" s="7">
        <f>'VA prix courants'!S76/'VA prix courants'!S38</f>
        <v>0.2032926218321903</v>
      </c>
      <c r="T77" s="7">
        <f>'VA prix courants'!T76/'VA prix courants'!T38</f>
        <v>0.20447197204307185</v>
      </c>
      <c r="U77" s="7">
        <f>'VA prix courants'!U76/'VA prix courants'!U38</f>
        <v>0.20351998206378566</v>
      </c>
      <c r="V77" s="7">
        <f>'VA prix courants'!V76/'VA prix courants'!V38</f>
        <v>0.20463419843482167</v>
      </c>
      <c r="W77" s="7">
        <f>'VA prix courants'!W76/'VA prix courants'!W38</f>
        <v>0.20273327854680512</v>
      </c>
      <c r="X77" s="7">
        <f>'VA prix courants'!X76/'VA prix courants'!X38</f>
        <v>0.21054433413214652</v>
      </c>
      <c r="Y77" s="7">
        <f>'VA prix courants'!Y76/'VA prix courants'!Y38</f>
        <v>0.20389540717486115</v>
      </c>
      <c r="Z77" s="7">
        <f>'VA prix courants'!Z76/'VA prix courants'!Z38</f>
        <v>0.20216743926062278</v>
      </c>
      <c r="AA77" s="7">
        <f>'VA prix courants'!AA76/'VA prix courants'!AA38</f>
        <v>0.2027168029313647</v>
      </c>
    </row>
    <row r="78" spans="1:27" ht="14.25">
      <c r="A78" s="3" t="s">
        <v>70</v>
      </c>
      <c r="B78" s="7">
        <f>'VA prix courants'!B77/'VA prix courants'!B39</f>
        <v>0.2622651166598627</v>
      </c>
      <c r="C78" s="7">
        <f>'VA prix courants'!C77/'VA prix courants'!C39</f>
        <v>0.2535427213046102</v>
      </c>
      <c r="D78" s="7">
        <f>'VA prix courants'!D77/'VA prix courants'!D39</f>
        <v>0.25648771445361207</v>
      </c>
      <c r="E78" s="7">
        <f>'VA prix courants'!E77/'VA prix courants'!E39</f>
        <v>0.25716885938397716</v>
      </c>
      <c r="F78" s="7">
        <f>'VA prix courants'!F77/'VA prix courants'!F39</f>
        <v>0.2521706666150705</v>
      </c>
      <c r="G78" s="7">
        <f>'VA prix courants'!G77/'VA prix courants'!G39</f>
        <v>0.2550534819275587</v>
      </c>
      <c r="H78" s="7">
        <f>'VA prix courants'!H77/'VA prix courants'!H39</f>
        <v>0.2480340809234702</v>
      </c>
      <c r="I78" s="7">
        <f>'VA prix courants'!I77/'VA prix courants'!I39</f>
        <v>0.24249058328943837</v>
      </c>
      <c r="J78" s="7">
        <f>'VA prix courants'!J77/'VA prix courants'!J39</f>
        <v>0.23722402517111105</v>
      </c>
      <c r="K78" s="7">
        <f>'VA prix courants'!K77/'VA prix courants'!K39</f>
        <v>0.2326288382851382</v>
      </c>
      <c r="L78" s="7">
        <f>'VA prix courants'!L77/'VA prix courants'!L39</f>
        <v>0.2320341287160591</v>
      </c>
      <c r="M78" s="7">
        <f>'VA prix courants'!M77/'VA prix courants'!M39</f>
        <v>0.23199167630119646</v>
      </c>
      <c r="N78" s="7">
        <f>'VA prix courants'!N77/'VA prix courants'!N39</f>
        <v>0.23072165052087687</v>
      </c>
      <c r="O78" s="7">
        <f>'VA prix courants'!O77/'VA prix courants'!O39</f>
        <v>0.22170744521570834</v>
      </c>
      <c r="P78" s="7">
        <f>'VA prix courants'!P77/'VA prix courants'!P39</f>
        <v>0.19604323026550916</v>
      </c>
      <c r="Q78" s="7">
        <f>'VA prix courants'!Q77/'VA prix courants'!Q39</f>
        <v>0.21282707737577064</v>
      </c>
      <c r="R78" s="7">
        <f>'VA prix courants'!R77/'VA prix courants'!R39</f>
        <v>0.20873701745839873</v>
      </c>
      <c r="S78" s="7">
        <f>'VA prix courants'!S77/'VA prix courants'!S39</f>
        <v>0.1998782697316272</v>
      </c>
      <c r="T78" s="7">
        <f>'VA prix courants'!T77/'VA prix courants'!T39</f>
        <v>0.18989139845685585</v>
      </c>
      <c r="U78" s="7">
        <f>'VA prix courants'!U77/'VA prix courants'!U39</f>
        <v>0.18483552010227278</v>
      </c>
      <c r="V78" s="7">
        <f>'VA prix courants'!V77/'VA prix courants'!V39</f>
        <v>0.1871068852384535</v>
      </c>
      <c r="W78" s="7">
        <f>'VA prix courants'!W77/'VA prix courants'!W39</f>
        <v>0.18207890181786662</v>
      </c>
      <c r="X78" s="7">
        <f>'VA prix courants'!X77/'VA prix courants'!X39</f>
        <v>0.18195065960673834</v>
      </c>
      <c r="Y78" s="7">
        <f>'VA prix courants'!Y77/'VA prix courants'!Y39</f>
        <v>0.18115438400240508</v>
      </c>
      <c r="Z78" s="7">
        <f>'VA prix courants'!Z77/'VA prix courants'!Z39</f>
        <v>0.18194650262896672</v>
      </c>
      <c r="AA78" s="7">
        <f>'VA prix courants'!AA77/'VA prix courants'!AA39</f>
        <v>0.17126984100613443</v>
      </c>
    </row>
    <row r="79" spans="1:27" ht="16.5" customHeight="1">
      <c r="A79" s="3" t="s">
        <v>71</v>
      </c>
      <c r="B79" s="7">
        <f>'VA prix courants'!B78/'VA prix courants'!B40</f>
        <v>0.22026718033688963</v>
      </c>
      <c r="C79" s="7">
        <f>'VA prix courants'!C78/'VA prix courants'!C40</f>
        <v>0.22094813372944672</v>
      </c>
      <c r="D79" s="7">
        <f>'VA prix courants'!D78/'VA prix courants'!D40</f>
        <v>0.2149644446200643</v>
      </c>
      <c r="E79" s="7">
        <f>'VA prix courants'!E78/'VA prix courants'!E40</f>
        <v>0.2048184825736676</v>
      </c>
      <c r="F79" s="7">
        <f>'VA prix courants'!F78/'VA prix courants'!F40</f>
        <v>0.19798022160537262</v>
      </c>
      <c r="G79" s="7">
        <f>'VA prix courants'!G78/'VA prix courants'!G40</f>
        <v>0.1972334012323037</v>
      </c>
      <c r="H79" s="7">
        <f>'VA prix courants'!H78/'VA prix courants'!H40</f>
        <v>0.18386054942220903</v>
      </c>
      <c r="I79" s="7">
        <f>'VA prix courants'!I78/'VA prix courants'!I40</f>
        <v>0.17736890328366936</v>
      </c>
      <c r="J79" s="7">
        <f>'VA prix courants'!J78/'VA prix courants'!J40</f>
        <v>0.17144344945220755</v>
      </c>
      <c r="K79" s="7">
        <f>'VA prix courants'!K78/'VA prix courants'!K40</f>
        <v>0.16462697412039135</v>
      </c>
      <c r="L79" s="7">
        <f>'VA prix courants'!L78/'VA prix courants'!L40</f>
        <v>0.16149003134795556</v>
      </c>
      <c r="M79" s="7">
        <f>'VA prix courants'!M78/'VA prix courants'!M40</f>
        <v>0.16123033250940538</v>
      </c>
      <c r="N79" s="7">
        <f>'VA prix courants'!N78/'VA prix courants'!N40</f>
        <v>0.15328402362644641</v>
      </c>
      <c r="O79" s="7">
        <f>'VA prix courants'!O78/'VA prix courants'!O40</f>
        <v>0.15579661922657242</v>
      </c>
      <c r="P79" s="7">
        <f>'VA prix courants'!P78/'VA prix courants'!P40</f>
        <v>0.15021255330894617</v>
      </c>
      <c r="Q79" s="7">
        <f>'VA prix courants'!Q78/'VA prix courants'!Q40</f>
        <v>0.15382059775050794</v>
      </c>
      <c r="R79" s="7">
        <f>'VA prix courants'!R78/'VA prix courants'!R40</f>
        <v>0.1516728139893065</v>
      </c>
      <c r="S79" s="7">
        <f>'VA prix courants'!S78/'VA prix courants'!S40</f>
        <v>0.15126318542069328</v>
      </c>
      <c r="T79" s="7">
        <f>'VA prix courants'!T78/'VA prix courants'!T40</f>
        <v>0.15217634515899167</v>
      </c>
      <c r="U79" s="7">
        <f>'VA prix courants'!U78/'VA prix courants'!U40</f>
        <v>0.14670369607802652</v>
      </c>
      <c r="V79" s="7">
        <f>'VA prix courants'!V78/'VA prix courants'!V40</f>
        <v>0.14237367767114528</v>
      </c>
      <c r="W79" s="7">
        <f>'VA prix courants'!W78/'VA prix courants'!W40</f>
        <v>0.13674899599791582</v>
      </c>
      <c r="X79" s="7">
        <f>'VA prix courants'!X78/'VA prix courants'!X40</f>
        <v>0.13898243603113114</v>
      </c>
      <c r="Y79" s="7">
        <f>'VA prix courants'!Y78/'VA prix courants'!Y40</f>
        <v>0.13872080157144936</v>
      </c>
      <c r="Z79" s="7">
        <f>'VA prix courants'!Z78/'VA prix courants'!Z40</f>
        <v>0.13410765329430496</v>
      </c>
      <c r="AA79" s="7">
        <f>'VA prix courants'!AA78/'VA prix courants'!AA40</f>
        <v>0.12453625109299062</v>
      </c>
    </row>
    <row r="81" ht="14.25">
      <c r="A81" s="1" t="s">
        <v>73</v>
      </c>
    </row>
    <row r="82" spans="1:2" ht="14.25">
      <c r="A82" s="1" t="s">
        <v>72</v>
      </c>
      <c r="B82" s="1" t="s">
        <v>74</v>
      </c>
    </row>
    <row r="84" spans="1:2" ht="14.25">
      <c r="A84" s="1" t="s">
        <v>5</v>
      </c>
      <c r="B84" s="1" t="s">
        <v>6</v>
      </c>
    </row>
    <row r="85" spans="1:2" ht="14.25">
      <c r="A85" s="1" t="s">
        <v>7</v>
      </c>
      <c r="B85" s="1" t="s">
        <v>76</v>
      </c>
    </row>
    <row r="86" spans="1:2" ht="14.25">
      <c r="A86" s="1" t="s">
        <v>9</v>
      </c>
      <c r="B86" s="1" t="s">
        <v>10</v>
      </c>
    </row>
    <row r="88" spans="1:27" ht="14.25">
      <c r="A88" s="3" t="s">
        <v>11</v>
      </c>
      <c r="B88" s="3" t="s">
        <v>12</v>
      </c>
      <c r="C88" s="3" t="s">
        <v>13</v>
      </c>
      <c r="D88" s="3" t="s">
        <v>14</v>
      </c>
      <c r="E88" s="3" t="s">
        <v>15</v>
      </c>
      <c r="F88" s="3" t="s">
        <v>16</v>
      </c>
      <c r="G88" s="3" t="s">
        <v>17</v>
      </c>
      <c r="H88" s="3" t="s">
        <v>18</v>
      </c>
      <c r="I88" s="3" t="s">
        <v>19</v>
      </c>
      <c r="J88" s="3" t="s">
        <v>20</v>
      </c>
      <c r="K88" s="3" t="s">
        <v>21</v>
      </c>
      <c r="L88" s="3" t="s">
        <v>22</v>
      </c>
      <c r="M88" s="3" t="s">
        <v>23</v>
      </c>
      <c r="N88" s="3" t="s">
        <v>24</v>
      </c>
      <c r="O88" s="3" t="s">
        <v>25</v>
      </c>
      <c r="P88" s="3" t="s">
        <v>26</v>
      </c>
      <c r="Q88" s="3" t="s">
        <v>27</v>
      </c>
      <c r="R88" s="3" t="s">
        <v>28</v>
      </c>
      <c r="S88" s="3" t="s">
        <v>29</v>
      </c>
      <c r="T88" s="3" t="s">
        <v>30</v>
      </c>
      <c r="U88" s="3" t="s">
        <v>31</v>
      </c>
      <c r="V88" s="3" t="s">
        <v>32</v>
      </c>
      <c r="W88" s="3" t="s">
        <v>33</v>
      </c>
      <c r="X88" s="3" t="s">
        <v>34</v>
      </c>
      <c r="Y88" s="3" t="s">
        <v>35</v>
      </c>
      <c r="Z88" s="3" t="s">
        <v>36</v>
      </c>
      <c r="AA88" s="3" t="s">
        <v>37</v>
      </c>
    </row>
    <row r="89" spans="1:27" ht="14.25">
      <c r="A89" s="8" t="s">
        <v>79</v>
      </c>
      <c r="B89" s="7">
        <f>'VA prix courants'!B88/'VA prix courants'!B10</f>
        <v>0.19610470485064418</v>
      </c>
      <c r="C89" s="7">
        <f>'VA prix courants'!C88/'VA prix courants'!C10</f>
        <v>0.1920263593300291</v>
      </c>
      <c r="D89" s="7">
        <f>'VA prix courants'!D88/'VA prix courants'!D10</f>
        <v>0.1920654756957518</v>
      </c>
      <c r="E89" s="7">
        <f>'VA prix courants'!E88/'VA prix courants'!E10</f>
        <v>0.19124128630180295</v>
      </c>
      <c r="F89" s="7">
        <f>'VA prix courants'!F88/'VA prix courants'!F10</f>
        <v>0.187196936455581</v>
      </c>
      <c r="G89" s="7">
        <f>'VA prix courants'!G88/'VA prix courants'!G10</f>
        <v>0.1866111964837188</v>
      </c>
      <c r="H89" s="7">
        <f>'VA prix courants'!H88/'VA prix courants'!H10</f>
        <v>0.18164065609239533</v>
      </c>
      <c r="I89" s="7">
        <f>'VA prix courants'!I88/'VA prix courants'!I10</f>
        <v>0.1769379069144158</v>
      </c>
      <c r="J89" s="7">
        <f>'VA prix courants'!J88/'VA prix courants'!J10</f>
        <v>0.17258936037162403</v>
      </c>
      <c r="K89" s="7">
        <f>'VA prix courants'!K88/'VA prix courants'!K10</f>
        <v>0.1695881736442601</v>
      </c>
      <c r="L89" s="7">
        <f>'VA prix courants'!L88/'VA prix courants'!L10</f>
        <v>0.16639802963920025</v>
      </c>
      <c r="M89" s="7">
        <f>'VA prix courants'!M88/'VA prix courants'!M10</f>
        <v>0.1656820062633879</v>
      </c>
      <c r="N89" s="7">
        <f>'VA prix courants'!N88/'VA prix courants'!N10</f>
        <v>0.16509314947233153</v>
      </c>
      <c r="O89" s="7">
        <f>'VA prix courants'!O88/'VA prix courants'!O10</f>
        <v>0.16018903585087427</v>
      </c>
      <c r="P89" s="7">
        <f>'VA prix courants'!P88/'VA prix courants'!P10</f>
        <v>0.1465331325729212</v>
      </c>
      <c r="Q89" s="7">
        <f>'VA prix courants'!Q88/'VA prix courants'!Q10</f>
        <v>0.15304262056671353</v>
      </c>
      <c r="R89" s="7">
        <f>'VA prix courants'!R88/'VA prix courants'!R10</f>
        <v>0.1562115325937693</v>
      </c>
      <c r="S89" s="7">
        <f>'VA prix courants'!S88/'VA prix courants'!S10</f>
        <v>0.15348580881059365</v>
      </c>
      <c r="T89" s="7">
        <f>'VA prix courants'!T88/'VA prix courants'!T10</f>
        <v>0.153064910411912</v>
      </c>
      <c r="U89" s="7">
        <f>'VA prix courants'!U88/'VA prix courants'!U10</f>
        <v>0.15434447355697212</v>
      </c>
      <c r="V89" s="7">
        <f>'VA prix courants'!V88/'VA prix courants'!V10</f>
        <v>0.15899862733190911</v>
      </c>
      <c r="W89" s="7">
        <f>'VA prix courants'!W88/'VA prix courants'!W10</f>
        <v>0.1606836146307542</v>
      </c>
      <c r="X89" s="7">
        <f>'VA prix courants'!X88/'VA prix courants'!X10</f>
        <v>0.16059539838917686</v>
      </c>
      <c r="Y89" s="7">
        <f>'VA prix courants'!Y88/'VA prix courants'!Y10</f>
        <v>0.15920198985053088</v>
      </c>
      <c r="Z89" s="7">
        <f>'VA prix courants'!Z88/'VA prix courants'!Z10</f>
        <v>0.15622147627597907</v>
      </c>
      <c r="AA89" s="7" t="e">
        <f>'VA prix courants'!AA88/'VA prix courants'!AA10</f>
        <v>#VALUE!</v>
      </c>
    </row>
    <row r="90" spans="1:27" ht="14.25">
      <c r="A90" s="3" t="s">
        <v>44</v>
      </c>
      <c r="B90" s="7">
        <f>'VA prix courants'!B89/'VA prix courants'!B13</f>
        <v>0.20341185536634382</v>
      </c>
      <c r="C90" s="7">
        <f>'VA prix courants'!C89/'VA prix courants'!C13</f>
        <v>0.20252865617756136</v>
      </c>
      <c r="D90" s="7">
        <f>'VA prix courants'!D89/'VA prix courants'!D13</f>
        <v>0.20553433327106052</v>
      </c>
      <c r="E90" s="7">
        <f>'VA prix courants'!E89/'VA prix courants'!E13</f>
        <v>0.20297818952282293</v>
      </c>
      <c r="F90" s="7">
        <f>'VA prix courants'!F89/'VA prix courants'!F13</f>
        <v>0.19399067617614055</v>
      </c>
      <c r="G90" s="7">
        <f>'VA prix courants'!G89/'VA prix courants'!G13</f>
        <v>0.1966452546392483</v>
      </c>
      <c r="H90" s="7">
        <f>'VA prix courants'!H89/'VA prix courants'!H13</f>
        <v>0.19021664311697173</v>
      </c>
      <c r="I90" s="7">
        <f>'VA prix courants'!I89/'VA prix courants'!I13</f>
        <v>0.187651572799718</v>
      </c>
      <c r="J90" s="7">
        <f>'VA prix courants'!J89/'VA prix courants'!J13</f>
        <v>0.18087052708227955</v>
      </c>
      <c r="K90" s="7">
        <f>'VA prix courants'!K89/'VA prix courants'!K13</f>
        <v>0.18032444588427812</v>
      </c>
      <c r="L90" s="7">
        <f>'VA prix courants'!L89/'VA prix courants'!L13</f>
        <v>0.17774854991552538</v>
      </c>
      <c r="M90" s="7">
        <f>'VA prix courants'!M89/'VA prix courants'!M13</f>
        <v>0.16837653341498215</v>
      </c>
      <c r="N90" s="7">
        <f>'VA prix courants'!N89/'VA prix courants'!N13</f>
        <v>0.1687931298230301</v>
      </c>
      <c r="O90" s="7">
        <f>'VA prix courants'!O89/'VA prix courants'!O13</f>
        <v>0.15675480279249898</v>
      </c>
      <c r="P90" s="7">
        <f>'VA prix courants'!P89/'VA prix courants'!P13</f>
        <v>0.1446068113095563</v>
      </c>
      <c r="Q90" s="7">
        <f>'VA prix courants'!Q89/'VA prix courants'!Q13</f>
        <v>0.14933944201734564</v>
      </c>
      <c r="R90" s="7">
        <f>'VA prix courants'!R89/'VA prix courants'!R13</f>
        <v>0.14462250773704577</v>
      </c>
      <c r="S90" s="7">
        <f>'VA prix courants'!S89/'VA prix courants'!S13</f>
        <v>0.14128060333510498</v>
      </c>
      <c r="T90" s="7">
        <f>'VA prix courants'!T89/'VA prix courants'!T13</f>
        <v>0.14062824993460954</v>
      </c>
      <c r="U90" s="7">
        <f>'VA prix courants'!U89/'VA prix courants'!U13</f>
        <v>0.14042865098241067</v>
      </c>
      <c r="V90" s="7">
        <f>'VA prix courants'!V89/'VA prix courants'!V13</f>
        <v>0.14169052583755334</v>
      </c>
      <c r="W90" s="7">
        <f>'VA prix courants'!W89/'VA prix courants'!W13</f>
        <v>0.13838769458954928</v>
      </c>
      <c r="X90" s="7">
        <f>'VA prix courants'!X89/'VA prix courants'!X13</f>
        <v>0.1393224716353222</v>
      </c>
      <c r="Y90" s="7">
        <f>'VA prix courants'!Y89/'VA prix courants'!Y13</f>
        <v>0.13651514678691518</v>
      </c>
      <c r="Z90" s="7">
        <f>'VA prix courants'!Z89/'VA prix courants'!Z13</f>
        <v>0.13772958229357066</v>
      </c>
      <c r="AA90" s="7">
        <f>'VA prix courants'!AA89/'VA prix courants'!AA13</f>
        <v>0.13801946199620405</v>
      </c>
    </row>
    <row r="91" spans="1:27" ht="14.25">
      <c r="A91" s="3" t="s">
        <v>45</v>
      </c>
      <c r="B91" s="7">
        <f>'VA prix courants'!B90/'VA prix courants'!B14</f>
        <v>0.10718387804114023</v>
      </c>
      <c r="C91" s="7">
        <f>'VA prix courants'!C90/'VA prix courants'!C14</f>
        <v>0.09773110361958835</v>
      </c>
      <c r="D91" s="7">
        <f>'VA prix courants'!D90/'VA prix courants'!D14</f>
        <v>0.1411012247916984</v>
      </c>
      <c r="E91" s="7">
        <f>'VA prix courants'!E90/'VA prix courants'!E14</f>
        <v>0.12877990949924026</v>
      </c>
      <c r="F91" s="7">
        <f>'VA prix courants'!F90/'VA prix courants'!F14</f>
        <v>0.1308375008804677</v>
      </c>
      <c r="G91" s="7">
        <f>'VA prix courants'!G90/'VA prix courants'!G14</f>
        <v>0.1365047190726547</v>
      </c>
      <c r="H91" s="7">
        <f>'VA prix courants'!H90/'VA prix courants'!H14</f>
        <v>0.1479305569435918</v>
      </c>
      <c r="I91" s="7">
        <f>'VA prix courants'!I90/'VA prix courants'!I14</f>
        <v>0.15108607585169181</v>
      </c>
      <c r="J91" s="7">
        <f>'VA prix courants'!J90/'VA prix courants'!J14</f>
        <v>0.15905710523749148</v>
      </c>
      <c r="K91" s="7">
        <f>'VA prix courants'!K90/'VA prix courants'!K14</f>
        <v>0.14912368109299057</v>
      </c>
      <c r="L91" s="7">
        <f>'VA prix courants'!L90/'VA prix courants'!L14</f>
        <v>0.15898908279856003</v>
      </c>
      <c r="M91" s="7">
        <f>'VA prix courants'!M90/'VA prix courants'!M14</f>
        <v>0.1592373756802199</v>
      </c>
      <c r="N91" s="7">
        <f>'VA prix courants'!N90/'VA prix courants'!N14</f>
        <v>0.16528874607410635</v>
      </c>
      <c r="O91" s="7">
        <f>'VA prix courants'!O90/'VA prix courants'!O14</f>
        <v>0.14673789824273448</v>
      </c>
      <c r="P91" s="7">
        <f>'VA prix courants'!P90/'VA prix courants'!P14</f>
        <v>0.14821911320110595</v>
      </c>
      <c r="Q91" s="7">
        <f>'VA prix courants'!Q90/'VA prix courants'!Q14</f>
        <v>0.1333534826376836</v>
      </c>
      <c r="R91" s="7">
        <f>'VA prix courants'!R90/'VA prix courants'!R14</f>
        <v>0.15107931553579074</v>
      </c>
      <c r="S91" s="7">
        <f>'VA prix courants'!S90/'VA prix courants'!S14</f>
        <v>0.1615123266207677</v>
      </c>
      <c r="T91" s="7">
        <f>'VA prix courants'!T90/'VA prix courants'!T14</f>
        <v>0.14810493214167494</v>
      </c>
      <c r="U91" s="7">
        <f>'VA prix courants'!U90/'VA prix courants'!U14</f>
        <v>0.1502019181554837</v>
      </c>
      <c r="V91" s="7">
        <f>'VA prix courants'!V90/'VA prix courants'!V14</f>
        <v>0.15775055093912374</v>
      </c>
      <c r="W91" s="7">
        <f>'VA prix courants'!W90/'VA prix courants'!W14</f>
        <v>0.16717221740745325</v>
      </c>
      <c r="X91" s="7">
        <f>'VA prix courants'!X90/'VA prix courants'!X14</f>
        <v>0.16292798894998273</v>
      </c>
      <c r="Y91" s="7">
        <f>'VA prix courants'!Y90/'VA prix courants'!Y14</f>
        <v>0.15633801082199544</v>
      </c>
      <c r="Z91" s="7">
        <f>'VA prix courants'!Z90/'VA prix courants'!Z14</f>
        <v>0.1550201785495903</v>
      </c>
      <c r="AA91" s="7">
        <f>'VA prix courants'!AA90/'VA prix courants'!AA14</f>
        <v>0.14699453757486383</v>
      </c>
    </row>
    <row r="92" spans="1:27" ht="14.25">
      <c r="A92" s="3" t="s">
        <v>46</v>
      </c>
      <c r="B92" s="7">
        <f>'VA prix courants'!B91/'VA prix courants'!B15</f>
        <v>0.23729531236917334</v>
      </c>
      <c r="C92" s="7">
        <f>'VA prix courants'!C91/'VA prix courants'!C15</f>
        <v>0.2466353937481838</v>
      </c>
      <c r="D92" s="7">
        <f>'VA prix courants'!D91/'VA prix courants'!D15</f>
        <v>0.25512617349756295</v>
      </c>
      <c r="E92" s="7">
        <f>'VA prix courants'!E91/'VA prix courants'!E15</f>
        <v>0.25061104535477274</v>
      </c>
      <c r="F92" s="7">
        <f>'VA prix courants'!F91/'VA prix courants'!F15</f>
        <v>0.24885890844588018</v>
      </c>
      <c r="G92" s="7">
        <f>'VA prix courants'!G91/'VA prix courants'!G15</f>
        <v>0.25662671911488716</v>
      </c>
      <c r="H92" s="7">
        <f>'VA prix courants'!H91/'VA prix courants'!H15</f>
        <v>0.2591048759554276</v>
      </c>
      <c r="I92" s="7">
        <f>'VA prix courants'!I91/'VA prix courants'!I15</f>
        <v>0.24437142052389446</v>
      </c>
      <c r="J92" s="7">
        <f>'VA prix courants'!J91/'VA prix courants'!J15</f>
        <v>0.2369091521500687</v>
      </c>
      <c r="K92" s="7">
        <f>'VA prix courants'!K91/'VA prix courants'!K15</f>
        <v>0.251114720719278</v>
      </c>
      <c r="L92" s="7">
        <f>'VA prix courants'!L91/'VA prix courants'!L15</f>
        <v>0.2501483310749593</v>
      </c>
      <c r="M92" s="7">
        <f>'VA prix courants'!M91/'VA prix courants'!M15</f>
        <v>0.25586343022922065</v>
      </c>
      <c r="N92" s="7">
        <f>'VA prix courants'!N91/'VA prix courants'!N15</f>
        <v>0.2561577880816902</v>
      </c>
      <c r="O92" s="7">
        <f>'VA prix courants'!O91/'VA prix courants'!O15</f>
        <v>0.24211248658493623</v>
      </c>
      <c r="P92" s="7">
        <f>'VA prix courants'!P91/'VA prix courants'!P15</f>
        <v>0.22504249995013043</v>
      </c>
      <c r="Q92" s="7">
        <f>'VA prix courants'!Q91/'VA prix courants'!Q15</f>
        <v>0.2315998869278521</v>
      </c>
      <c r="R92" s="7">
        <f>'VA prix courants'!R91/'VA prix courants'!R15</f>
        <v>0.24477507504870874</v>
      </c>
      <c r="S92" s="7">
        <f>'VA prix courants'!S91/'VA prix courants'!S15</f>
        <v>0.2439864869485533</v>
      </c>
      <c r="T92" s="7">
        <f>'VA prix courants'!T91/'VA prix courants'!T15</f>
        <v>0.2450576623551094</v>
      </c>
      <c r="U92" s="7">
        <f>'VA prix courants'!U91/'VA prix courants'!U15</f>
        <v>0.2621946264340438</v>
      </c>
      <c r="V92" s="7">
        <f>'VA prix courants'!V91/'VA prix courants'!V15</f>
        <v>0.265647769076659</v>
      </c>
      <c r="W92" s="7">
        <f>'VA prix courants'!W91/'VA prix courants'!W15</f>
        <v>0.2671647345858547</v>
      </c>
      <c r="X92" s="7">
        <f>'VA prix courants'!X91/'VA prix courants'!X15</f>
        <v>0.26188250170964034</v>
      </c>
      <c r="Y92" s="7">
        <f>'VA prix courants'!Y91/'VA prix courants'!Y15</f>
        <v>0.2516673111270692</v>
      </c>
      <c r="Z92" s="7">
        <f>'VA prix courants'!Z91/'VA prix courants'!Z15</f>
        <v>0.25036958895035755</v>
      </c>
      <c r="AA92" s="7">
        <f>'VA prix courants'!AA91/'VA prix courants'!AA15</f>
        <v>0.24077272919910073</v>
      </c>
    </row>
    <row r="93" spans="1:27" ht="14.25">
      <c r="A93" s="3" t="s">
        <v>47</v>
      </c>
      <c r="B93" s="7">
        <f>'VA prix courants'!B92/'VA prix courants'!B16</f>
        <v>0.16998604416055502</v>
      </c>
      <c r="C93" s="7">
        <f>'VA prix courants'!C92/'VA prix courants'!C16</f>
        <v>0.16470433844405694</v>
      </c>
      <c r="D93" s="7">
        <f>'VA prix courants'!D92/'VA prix courants'!D16</f>
        <v>0.1703502034297882</v>
      </c>
      <c r="E93" s="7">
        <f>'VA prix courants'!E92/'VA prix courants'!E16</f>
        <v>0.17048604179854093</v>
      </c>
      <c r="F93" s="7">
        <f>'VA prix courants'!F92/'VA prix courants'!F16</f>
        <v>0.1670884423175876</v>
      </c>
      <c r="G93" s="7">
        <f>'VA prix courants'!G92/'VA prix courants'!G16</f>
        <v>0.16419026728420702</v>
      </c>
      <c r="H93" s="7">
        <f>'VA prix courants'!H92/'VA prix courants'!H16</f>
        <v>0.162993462872891</v>
      </c>
      <c r="I93" s="7">
        <f>'VA prix courants'!I92/'VA prix courants'!I16</f>
        <v>0.16217772599043298</v>
      </c>
      <c r="J93" s="7">
        <f>'VA prix courants'!J92/'VA prix courants'!J16</f>
        <v>0.15389689219082298</v>
      </c>
      <c r="K93" s="7">
        <f>'VA prix courants'!K92/'VA prix courants'!K16</f>
        <v>0.14868658864496784</v>
      </c>
      <c r="L93" s="7">
        <f>'VA prix courants'!L92/'VA prix courants'!L16</f>
        <v>0.14163583984428998</v>
      </c>
      <c r="M93" s="7">
        <f>'VA prix courants'!M92/'VA prix courants'!M16</f>
        <v>0.1420803971353045</v>
      </c>
      <c r="N93" s="7">
        <f>'VA prix courants'!N92/'VA prix courants'!N16</f>
        <v>0.14089272959995475</v>
      </c>
      <c r="O93" s="7">
        <f>'VA prix courants'!O92/'VA prix courants'!O16</f>
        <v>0.1366474909830545</v>
      </c>
      <c r="P93" s="7">
        <f>'VA prix courants'!P92/'VA prix courants'!P16</f>
        <v>0.12878981619936755</v>
      </c>
      <c r="Q93" s="7">
        <f>'VA prix courants'!Q92/'VA prix courants'!Q16</f>
        <v>0.1267030816783438</v>
      </c>
      <c r="R93" s="7">
        <f>'VA prix courants'!R92/'VA prix courants'!R16</f>
        <v>0.1279718981860885</v>
      </c>
      <c r="S93" s="7">
        <f>'VA prix courants'!S92/'VA prix courants'!S16</f>
        <v>0.13243534423926318</v>
      </c>
      <c r="T93" s="7">
        <f>'VA prix courants'!T92/'VA prix courants'!T16</f>
        <v>0.1361581625610284</v>
      </c>
      <c r="U93" s="7">
        <f>'VA prix courants'!U92/'VA prix courants'!U16</f>
        <v>0.13669163339287704</v>
      </c>
      <c r="V93" s="7">
        <f>'VA prix courants'!V92/'VA prix courants'!V16</f>
        <v>0.1429317305521027</v>
      </c>
      <c r="W93" s="7">
        <f>'VA prix courants'!W92/'VA prix courants'!W16</f>
        <v>0.14904701314961483</v>
      </c>
      <c r="X93" s="7">
        <f>'VA prix courants'!X92/'VA prix courants'!X16</f>
        <v>0.14961111548883044</v>
      </c>
      <c r="Y93" s="7">
        <f>'VA prix courants'!Y92/'VA prix courants'!Y16</f>
        <v>0.15084391563435862</v>
      </c>
      <c r="Z93" s="7">
        <f>'VA prix courants'!Z92/'VA prix courants'!Z16</f>
        <v>0.1573826430264715</v>
      </c>
      <c r="AA93" s="7">
        <f>'VA prix courants'!AA92/'VA prix courants'!AA16</f>
        <v>0.16037647740576666</v>
      </c>
    </row>
    <row r="94" spans="1:27" ht="14.25">
      <c r="A94" s="8" t="s">
        <v>77</v>
      </c>
      <c r="B94" s="7">
        <f>'VA prix courants'!B93/'VA prix courants'!B17</f>
        <v>0.2266957479481377</v>
      </c>
      <c r="C94" s="7">
        <f>'VA prix courants'!C93/'VA prix courants'!C17</f>
        <v>0.22129315374552605</v>
      </c>
      <c r="D94" s="7">
        <f>'VA prix courants'!D93/'VA prix courants'!D17</f>
        <v>0.22299195013021267</v>
      </c>
      <c r="E94" s="7">
        <f>'VA prix courants'!E93/'VA prix courants'!E17</f>
        <v>0.22517606966702994</v>
      </c>
      <c r="F94" s="7">
        <f>'VA prix courants'!F93/'VA prix courants'!F17</f>
        <v>0.22179294728751564</v>
      </c>
      <c r="G94" s="7">
        <f>'VA prix courants'!G93/'VA prix courants'!G17</f>
        <v>0.22785305990244026</v>
      </c>
      <c r="H94" s="7">
        <f>'VA prix courants'!H93/'VA prix courants'!H17</f>
        <v>0.22517344551242857</v>
      </c>
      <c r="I94" s="7">
        <f>'VA prix courants'!I93/'VA prix courants'!I17</f>
        <v>0.21891224759388564</v>
      </c>
      <c r="J94" s="7">
        <f>'VA prix courants'!J93/'VA prix courants'!J17</f>
        <v>0.21976495148568212</v>
      </c>
      <c r="K94" s="7">
        <f>'VA prix courants'!K93/'VA prix courants'!K17</f>
        <v>0.22114248412186524</v>
      </c>
      <c r="L94" s="7">
        <f>'VA prix courants'!L93/'VA prix courants'!L17</f>
        <v>0.22190042992610373</v>
      </c>
      <c r="M94" s="7">
        <f>'VA prix courants'!M93/'VA prix courants'!M17</f>
        <v>0.2284477622873335</v>
      </c>
      <c r="N94" s="7">
        <f>'VA prix courants'!N93/'VA prix courants'!N17</f>
        <v>0.2318947607247879</v>
      </c>
      <c r="O94" s="7">
        <f>'VA prix courants'!O93/'VA prix courants'!O17</f>
        <v>0.22299549300671354</v>
      </c>
      <c r="P94" s="7">
        <f>'VA prix courants'!P93/'VA prix courants'!P17</f>
        <v>0.1972274235076618</v>
      </c>
      <c r="Q94" s="7">
        <f>'VA prix courants'!Q93/'VA prix courants'!Q17</f>
        <v>0.2190517000595051</v>
      </c>
      <c r="R94" s="7">
        <f>'VA prix courants'!R93/'VA prix courants'!R17</f>
        <v>0.2253786962403111</v>
      </c>
      <c r="S94" s="7">
        <f>'VA prix courants'!S93/'VA prix courants'!S17</f>
        <v>0.2244127666477411</v>
      </c>
      <c r="T94" s="7">
        <f>'VA prix courants'!T93/'VA prix courants'!T17</f>
        <v>0.22159530326363996</v>
      </c>
      <c r="U94" s="7">
        <f>'VA prix courants'!U93/'VA prix courants'!U17</f>
        <v>0.22465529809026585</v>
      </c>
      <c r="V94" s="7">
        <f>'VA prix courants'!V93/'VA prix courants'!V17</f>
        <v>0.22621582501230703</v>
      </c>
      <c r="W94" s="7">
        <f>'VA prix courants'!W93/'VA prix courants'!W17</f>
        <v>0.22948063078687506</v>
      </c>
      <c r="X94" s="7">
        <f>'VA prix courants'!X93/'VA prix courants'!X17</f>
        <v>0.22627997801685693</v>
      </c>
      <c r="Y94" s="7">
        <f>'VA prix courants'!Y93/'VA prix courants'!Y17</f>
        <v>0.2223463963244173</v>
      </c>
      <c r="Z94" s="7">
        <f>'VA prix courants'!Z93/'VA prix courants'!Z17</f>
        <v>0.21519608798269757</v>
      </c>
      <c r="AA94" s="7">
        <f>'VA prix courants'!AA93/'VA prix courants'!AA17</f>
        <v>0.20013755924784335</v>
      </c>
    </row>
    <row r="95" spans="1:27" ht="14.25">
      <c r="A95" s="3" t="s">
        <v>49</v>
      </c>
      <c r="B95" s="7">
        <f>'VA prix courants'!B94/'VA prix courants'!B18</f>
        <v>0.1917466555815887</v>
      </c>
      <c r="C95" s="7">
        <f>'VA prix courants'!C94/'VA prix courants'!C18</f>
        <v>0.18542746894971665</v>
      </c>
      <c r="D95" s="7">
        <f>'VA prix courants'!D94/'VA prix courants'!D18</f>
        <v>0.18847944725379262</v>
      </c>
      <c r="E95" s="7">
        <f>'VA prix courants'!E94/'VA prix courants'!E18</f>
        <v>0.16658546308189753</v>
      </c>
      <c r="F95" s="7">
        <f>'VA prix courants'!F94/'VA prix courants'!F18</f>
        <v>0.16106016367150552</v>
      </c>
      <c r="G95" s="7">
        <f>'VA prix courants'!G94/'VA prix courants'!G18</f>
        <v>0.1731575033104174</v>
      </c>
      <c r="H95" s="7">
        <f>'VA prix courants'!H94/'VA prix courants'!H18</f>
        <v>0.17980086260802644</v>
      </c>
      <c r="I95" s="7">
        <f>'VA prix courants'!I94/'VA prix courants'!I18</f>
        <v>0.17606928446270073</v>
      </c>
      <c r="J95" s="7">
        <f>'VA prix courants'!J94/'VA prix courants'!J18</f>
        <v>0.17636661714227161</v>
      </c>
      <c r="K95" s="7">
        <f>'VA prix courants'!K94/'VA prix courants'!K18</f>
        <v>0.16836128198321926</v>
      </c>
      <c r="L95" s="7">
        <f>'VA prix courants'!L94/'VA prix courants'!L18</f>
        <v>0.16549782645458433</v>
      </c>
      <c r="M95" s="7">
        <f>'VA prix courants'!M94/'VA prix courants'!M18</f>
        <v>0.16448823647697566</v>
      </c>
      <c r="N95" s="7">
        <f>'VA prix courants'!N94/'VA prix courants'!N18</f>
        <v>0.15784653173375152</v>
      </c>
      <c r="O95" s="7">
        <f>'VA prix courants'!O94/'VA prix courants'!O18</f>
        <v>0.15413632774804806</v>
      </c>
      <c r="P95" s="7">
        <f>'VA prix courants'!P94/'VA prix courants'!P18</f>
        <v>0.14159811506885053</v>
      </c>
      <c r="Q95" s="7">
        <f>'VA prix courants'!Q94/'VA prix courants'!Q18</f>
        <v>0.1571455154447339</v>
      </c>
      <c r="R95" s="7">
        <f>'VA prix courants'!R94/'VA prix courants'!R18</f>
        <v>0.16659487032212628</v>
      </c>
      <c r="S95" s="7">
        <f>'VA prix courants'!S94/'VA prix courants'!S18</f>
        <v>0.1603104142049628</v>
      </c>
      <c r="T95" s="7">
        <f>'VA prix courants'!T94/'VA prix courants'!T18</f>
        <v>0.15677114454886198</v>
      </c>
      <c r="U95" s="7">
        <f>'VA prix courants'!U94/'VA prix courants'!U18</f>
        <v>0.16263692263692264</v>
      </c>
      <c r="V95" s="7">
        <f>'VA prix courants'!V94/'VA prix courants'!V18</f>
        <v>0.16036264651466964</v>
      </c>
      <c r="W95" s="7">
        <f>'VA prix courants'!W94/'VA prix courants'!W18</f>
        <v>0.16110361309526985</v>
      </c>
      <c r="X95" s="7">
        <f>'VA prix courants'!X94/'VA prix courants'!X18</f>
        <v>0.1568953676207427</v>
      </c>
      <c r="Y95" s="7">
        <f>'VA prix courants'!Y94/'VA prix courants'!Y18</f>
        <v>0.1554668460657688</v>
      </c>
      <c r="Z95" s="7">
        <f>'VA prix courants'!Z94/'VA prix courants'!Z18</f>
        <v>0.1509650153397792</v>
      </c>
      <c r="AA95" s="7">
        <f>'VA prix courants'!AA94/'VA prix courants'!AA18</f>
        <v>0.1469567476185001</v>
      </c>
    </row>
    <row r="96" spans="1:27" ht="14.25">
      <c r="A96" s="3" t="s">
        <v>50</v>
      </c>
      <c r="B96" s="7">
        <f>'VA prix courants'!B95/'VA prix courants'!B19</f>
        <v>0.22907566474157898</v>
      </c>
      <c r="C96" s="7">
        <f>'VA prix courants'!C95/'VA prix courants'!C19</f>
        <v>0.22972253022912575</v>
      </c>
      <c r="D96" s="7">
        <f>'VA prix courants'!D95/'VA prix courants'!D19</f>
        <v>0.24452332937373963</v>
      </c>
      <c r="E96" s="7">
        <f>'VA prix courants'!E95/'VA prix courants'!E19</f>
        <v>0.25697141179150396</v>
      </c>
      <c r="F96" s="7">
        <f>'VA prix courants'!F95/'VA prix courants'!F19</f>
        <v>0.26411985852320286</v>
      </c>
      <c r="G96" s="7">
        <f>'VA prix courants'!G95/'VA prix courants'!G19</f>
        <v>0.2593334698072203</v>
      </c>
      <c r="H96" s="7">
        <f>'VA prix courants'!H95/'VA prix courants'!H19</f>
        <v>0.2833041397322766</v>
      </c>
      <c r="I96" s="7">
        <f>'VA prix courants'!I95/'VA prix courants'!I19</f>
        <v>0.30158716997527457</v>
      </c>
      <c r="J96" s="7">
        <f>'VA prix courants'!J95/'VA prix courants'!J19</f>
        <v>0.26362909721839967</v>
      </c>
      <c r="K96" s="7">
        <f>'VA prix courants'!K95/'VA prix courants'!K19</f>
        <v>0.24022260189246533</v>
      </c>
      <c r="L96" s="7">
        <f>'VA prix courants'!L95/'VA prix courants'!L19</f>
        <v>0.2231540762706933</v>
      </c>
      <c r="M96" s="7">
        <f>'VA prix courants'!M95/'VA prix courants'!M19</f>
        <v>0.2112498546852251</v>
      </c>
      <c r="N96" s="7">
        <f>'VA prix courants'!N95/'VA prix courants'!N19</f>
        <v>0.20231695607197064</v>
      </c>
      <c r="O96" s="7">
        <f>'VA prix courants'!O95/'VA prix courants'!O19</f>
        <v>0.19652254459616936</v>
      </c>
      <c r="P96" s="7">
        <f>'VA prix courants'!P95/'VA prix courants'!P19</f>
        <v>0.22688545510283528</v>
      </c>
      <c r="Q96" s="7">
        <f>'VA prix courants'!Q95/'VA prix courants'!Q19</f>
        <v>0.21428829431130625</v>
      </c>
      <c r="R96" s="7">
        <f>'VA prix courants'!R95/'VA prix courants'!R19</f>
        <v>0.23272759637486554</v>
      </c>
      <c r="S96" s="7">
        <f>'VA prix courants'!S95/'VA prix courants'!S19</f>
        <v>0.22283435213645883</v>
      </c>
      <c r="T96" s="7">
        <f>'VA prix courants'!T95/'VA prix courants'!T19</f>
        <v>0.21522003418657581</v>
      </c>
      <c r="U96" s="7">
        <f>'VA prix courants'!U95/'VA prix courants'!U19</f>
        <v>0.21872524201889534</v>
      </c>
      <c r="V96" s="7">
        <f>'VA prix courants'!V95/'VA prix courants'!V19</f>
        <v>0.37577658199456365</v>
      </c>
      <c r="W96" s="7">
        <f>'VA prix courants'!W95/'VA prix courants'!W19</f>
        <v>0.3590730450308064</v>
      </c>
      <c r="X96" s="7">
        <f>'VA prix courants'!X95/'VA prix courants'!X19</f>
        <v>0.3482825841191853</v>
      </c>
      <c r="Y96" s="7">
        <f>'VA prix courants'!Y95/'VA prix courants'!Y19</f>
        <v>0.35155836527790885</v>
      </c>
      <c r="Z96" s="7">
        <f>'VA prix courants'!Z95/'VA prix courants'!Z19</f>
        <v>0.340370522362687</v>
      </c>
      <c r="AA96" s="7">
        <f>'VA prix courants'!AA95/'VA prix courants'!AA19</f>
        <v>0.3684921646572961</v>
      </c>
    </row>
    <row r="97" spans="1:27" ht="14.25">
      <c r="A97" s="3" t="s">
        <v>51</v>
      </c>
      <c r="B97" s="7">
        <f>'VA prix courants'!B96/'VA prix courants'!B20</f>
        <v>0.12071576179635587</v>
      </c>
      <c r="C97" s="7">
        <f>'VA prix courants'!C96/'VA prix courants'!C20</f>
        <v>0.11136009474836792</v>
      </c>
      <c r="D97" s="7">
        <f>'VA prix courants'!D96/'VA prix courants'!D20</f>
        <v>0.10071128524609732</v>
      </c>
      <c r="E97" s="7">
        <f>'VA prix courants'!E96/'VA prix courants'!E20</f>
        <v>0.0992728038213312</v>
      </c>
      <c r="F97" s="7">
        <f>'VA prix courants'!F96/'VA prix courants'!F20</f>
        <v>0.10635961329572868</v>
      </c>
      <c r="G97" s="7">
        <f>'VA prix courants'!G96/'VA prix courants'!G20</f>
        <v>0.10626052548547396</v>
      </c>
      <c r="H97" s="7">
        <f>'VA prix courants'!H96/'VA prix courants'!H20</f>
        <v>0.11166137522394208</v>
      </c>
      <c r="I97" s="7">
        <f>'VA prix courants'!I96/'VA prix courants'!I20</f>
        <v>0.110275629057857</v>
      </c>
      <c r="J97" s="7">
        <f>'VA prix courants'!J96/'VA prix courants'!J20</f>
        <v>0.1020375868930569</v>
      </c>
      <c r="K97" s="7">
        <f>'VA prix courants'!K96/'VA prix courants'!K20</f>
        <v>0.0969411751243041</v>
      </c>
      <c r="L97" s="7">
        <f>'VA prix courants'!L96/'VA prix courants'!L20</f>
        <v>0.09567079837043292</v>
      </c>
      <c r="M97" s="7">
        <f>'VA prix courants'!M96/'VA prix courants'!M20</f>
        <v>0.09545442537080329</v>
      </c>
      <c r="N97" s="7">
        <f>'VA prix courants'!N96/'VA prix courants'!N20</f>
        <v>0.09594820404643709</v>
      </c>
      <c r="O97" s="7">
        <f>'VA prix courants'!O96/'VA prix courants'!O20</f>
        <v>0.09624172605882829</v>
      </c>
      <c r="P97" s="7">
        <f>'VA prix courants'!P96/'VA prix courants'!P20</f>
        <v>0.08543868875738085</v>
      </c>
      <c r="Q97" s="7">
        <f>'VA prix courants'!Q96/'VA prix courants'!Q20</f>
        <v>0.08901871853019179</v>
      </c>
      <c r="R97" s="7">
        <f>'VA prix courants'!R96/'VA prix courants'!R20</f>
        <v>0.09095215245214824</v>
      </c>
      <c r="S97" s="7">
        <f>'VA prix courants'!S96/'VA prix courants'!S20</f>
        <v>0.08835593229519947</v>
      </c>
      <c r="T97" s="7">
        <f>'VA prix courants'!T96/'VA prix courants'!T20</f>
        <v>0.0858906054426376</v>
      </c>
      <c r="U97" s="7">
        <f>'VA prix courants'!U96/'VA prix courants'!U20</f>
        <v>0.08645334440947648</v>
      </c>
      <c r="V97" s="7">
        <f>'VA prix courants'!V96/'VA prix courants'!V20</f>
        <v>0.09387264527489227</v>
      </c>
      <c r="W97" s="7">
        <f>'VA prix courants'!W96/'VA prix courants'!W20</f>
        <v>0.0928647551916403</v>
      </c>
      <c r="X97" s="7">
        <f>'VA prix courants'!X96/'VA prix courants'!X20</f>
        <v>0.09293125365255059</v>
      </c>
      <c r="Y97" s="7">
        <f>'VA prix courants'!Y96/'VA prix courants'!Y20</f>
        <v>0.09430187731065112</v>
      </c>
      <c r="Z97" s="7">
        <f>'VA prix courants'!Z96/'VA prix courants'!Z20</f>
        <v>0.092236633004183</v>
      </c>
      <c r="AA97" s="7">
        <f>'VA prix courants'!AA96/'VA prix courants'!AA20</f>
        <v>0.10172165864071168</v>
      </c>
    </row>
    <row r="98" spans="1:27" ht="14.25">
      <c r="A98" s="3" t="s">
        <v>52</v>
      </c>
      <c r="B98" s="7">
        <f>'VA prix courants'!B97/'VA prix courants'!B21</f>
        <v>0.17569963264103095</v>
      </c>
      <c r="C98" s="7">
        <f>'VA prix courants'!C97/'VA prix courants'!C21</f>
        <v>0.17697392613116464</v>
      </c>
      <c r="D98" s="7">
        <f>'VA prix courants'!D97/'VA prix courants'!D21</f>
        <v>0.18116062616260242</v>
      </c>
      <c r="E98" s="7">
        <f>'VA prix courants'!E97/'VA prix courants'!E21</f>
        <v>0.1812429578872257</v>
      </c>
      <c r="F98" s="7">
        <f>'VA prix courants'!F97/'VA prix courants'!F21</f>
        <v>0.17934041822271968</v>
      </c>
      <c r="G98" s="7">
        <f>'VA prix courants'!G97/'VA prix courants'!G21</f>
        <v>0.1785486291741088</v>
      </c>
      <c r="H98" s="7">
        <f>'VA prix courants'!H97/'VA prix courants'!H21</f>
        <v>0.1736533785623312</v>
      </c>
      <c r="I98" s="7">
        <f>'VA prix courants'!I97/'VA prix courants'!I21</f>
        <v>0.1671962333684101</v>
      </c>
      <c r="J98" s="7">
        <f>'VA prix courants'!J97/'VA prix courants'!J21</f>
        <v>0.16207549839740729</v>
      </c>
      <c r="K98" s="7">
        <f>'VA prix courants'!K97/'VA prix courants'!K21</f>
        <v>0.15706980493309688</v>
      </c>
      <c r="L98" s="7">
        <f>'VA prix courants'!L97/'VA prix courants'!L21</f>
        <v>0.15272882353647843</v>
      </c>
      <c r="M98" s="7">
        <f>'VA prix courants'!M97/'VA prix courants'!M21</f>
        <v>0.14919025429726376</v>
      </c>
      <c r="N98" s="7">
        <f>'VA prix courants'!N97/'VA prix courants'!N21</f>
        <v>0.14314781777866284</v>
      </c>
      <c r="O98" s="7">
        <f>'VA prix courants'!O97/'VA prix courants'!O21</f>
        <v>0.13775534153764307</v>
      </c>
      <c r="P98" s="7">
        <f>'VA prix courants'!P97/'VA prix courants'!P21</f>
        <v>0.12367907628898901</v>
      </c>
      <c r="Q98" s="7">
        <f>'VA prix courants'!Q97/'VA prix courants'!Q21</f>
        <v>0.12406454120280594</v>
      </c>
      <c r="R98" s="7">
        <f>'VA prix courants'!R97/'VA prix courants'!R21</f>
        <v>0.12478385373363027</v>
      </c>
      <c r="S98" s="7">
        <f>'VA prix courants'!S97/'VA prix courants'!S21</f>
        <v>0.12095780095514368</v>
      </c>
      <c r="T98" s="7">
        <f>'VA prix courants'!T97/'VA prix courants'!T21</f>
        <v>0.12247760733038196</v>
      </c>
      <c r="U98" s="7">
        <f>'VA prix courants'!U97/'VA prix courants'!U21</f>
        <v>0.12419929166369664</v>
      </c>
      <c r="V98" s="7">
        <f>'VA prix courants'!V97/'VA prix courants'!V21</f>
        <v>0.12445156668223521</v>
      </c>
      <c r="W98" s="7">
        <f>'VA prix courants'!W97/'VA prix courants'!W21</f>
        <v>0.12426089950607903</v>
      </c>
      <c r="X98" s="7">
        <f>'VA prix courants'!X97/'VA prix courants'!X21</f>
        <v>0.12506883913481076</v>
      </c>
      <c r="Y98" s="7">
        <f>'VA prix courants'!Y97/'VA prix courants'!Y21</f>
        <v>0.12194485773589758</v>
      </c>
      <c r="Z98" s="7">
        <f>'VA prix courants'!Z97/'VA prix courants'!Z21</f>
        <v>0.12074727000277365</v>
      </c>
      <c r="AA98" s="7">
        <f>'VA prix courants'!AA97/'VA prix courants'!AA21</f>
        <v>0.12080213177935029</v>
      </c>
    </row>
    <row r="99" spans="1:27" s="11" customFormat="1" ht="14.25">
      <c r="A99" s="9" t="s">
        <v>53</v>
      </c>
      <c r="B99" s="10">
        <f>'VA prix courants'!B98/'VA prix courants'!B22</f>
        <v>0.16623728851895003</v>
      </c>
      <c r="C99" s="10">
        <f>'VA prix courants'!C98/'VA prix courants'!C22</f>
        <v>0.1623163818624458</v>
      </c>
      <c r="D99" s="10">
        <f>'VA prix courants'!D98/'VA prix courants'!D22</f>
        <v>0.1643819809255696</v>
      </c>
      <c r="E99" s="10">
        <f>'VA prix courants'!E98/'VA prix courants'!E22</f>
        <v>0.16425230317971687</v>
      </c>
      <c r="F99" s="10">
        <f>'VA prix courants'!F98/'VA prix courants'!F22</f>
        <v>0.16169041725064284</v>
      </c>
      <c r="G99" s="10">
        <f>'VA prix courants'!G98/'VA prix courants'!G22</f>
        <v>0.16139363858917127</v>
      </c>
      <c r="H99" s="10">
        <f>'VA prix courants'!H98/'VA prix courants'!H22</f>
        <v>0.15593461347267662</v>
      </c>
      <c r="I99" s="10">
        <f>'VA prix courants'!I98/'VA prix courants'!I22</f>
        <v>0.15082155192907384</v>
      </c>
      <c r="J99" s="10">
        <f>'VA prix courants'!J98/'VA prix courants'!J22</f>
        <v>0.14532616678225985</v>
      </c>
      <c r="K99" s="10">
        <f>'VA prix courants'!K98/'VA prix courants'!K22</f>
        <v>0.1410265611441322</v>
      </c>
      <c r="L99" s="10">
        <f>'VA prix courants'!L98/'VA prix courants'!L22</f>
        <v>0.1363804588026493</v>
      </c>
      <c r="M99" s="10">
        <f>'VA prix courants'!M98/'VA prix courants'!M22</f>
        <v>0.13100073498123863</v>
      </c>
      <c r="N99" s="10">
        <f>'VA prix courants'!N98/'VA prix courants'!N22</f>
        <v>0.12956819210897377</v>
      </c>
      <c r="O99" s="10">
        <f>'VA prix courants'!O98/'VA prix courants'!O22</f>
        <v>0.12340717479034251</v>
      </c>
      <c r="P99" s="10">
        <f>'VA prix courants'!P98/'VA prix courants'!P22</f>
        <v>0.11717149669709684</v>
      </c>
      <c r="Q99" s="10">
        <f>'VA prix courants'!Q98/'VA prix courants'!Q22</f>
        <v>0.11461627887573075</v>
      </c>
      <c r="R99" s="10">
        <f>'VA prix courants'!R98/'VA prix courants'!R22</f>
        <v>0.1157578534477489</v>
      </c>
      <c r="S99" s="10">
        <f>'VA prix courants'!S98/'VA prix courants'!S22</f>
        <v>0.11541092877234613</v>
      </c>
      <c r="T99" s="10">
        <f>'VA prix courants'!T98/'VA prix courants'!T22</f>
        <v>0.11538912993245225</v>
      </c>
      <c r="U99" s="10">
        <f>'VA prix courants'!U98/'VA prix courants'!U22</f>
        <v>0.11467494798233735</v>
      </c>
      <c r="V99" s="10">
        <f>'VA prix courants'!V98/'VA prix courants'!V22</f>
        <v>0.11658498799979262</v>
      </c>
      <c r="W99" s="10">
        <f>'VA prix courants'!W98/'VA prix courants'!W22</f>
        <v>0.11505265951852724</v>
      </c>
      <c r="X99" s="10">
        <f>'VA prix courants'!X98/'VA prix courants'!X22</f>
        <v>0.11380269767937408</v>
      </c>
      <c r="Y99" s="10">
        <f>'VA prix courants'!Y98/'VA prix courants'!Y22</f>
        <v>0.11212597001574863</v>
      </c>
      <c r="Z99" s="10">
        <f>'VA prix courants'!Z98/'VA prix courants'!Z22</f>
        <v>0.11245908183816761</v>
      </c>
      <c r="AA99" s="10">
        <f>'VA prix courants'!AA98/'VA prix courants'!AA22</f>
        <v>0.10527914511807589</v>
      </c>
    </row>
    <row r="100" spans="1:27" ht="14.25">
      <c r="A100" s="3" t="s">
        <v>54</v>
      </c>
      <c r="B100" s="7">
        <f>'VA prix courants'!B99/'VA prix courants'!B23</f>
        <v>0.22148366809102107</v>
      </c>
      <c r="C100" s="7">
        <f>'VA prix courants'!C99/'VA prix courants'!C23</f>
        <v>0.19617135723025894</v>
      </c>
      <c r="D100" s="7">
        <f>'VA prix courants'!D99/'VA prix courants'!D23</f>
        <v>0.19958737593398015</v>
      </c>
      <c r="E100" s="7">
        <f>'VA prix courants'!E99/'VA prix courants'!E23</f>
        <v>0.19288584532525457</v>
      </c>
      <c r="F100" s="7">
        <f>'VA prix courants'!F99/'VA prix courants'!F23</f>
        <v>0.19147958797652376</v>
      </c>
      <c r="G100" s="7">
        <f>'VA prix courants'!G99/'VA prix courants'!G23</f>
        <v>0.20130775714541135</v>
      </c>
      <c r="H100" s="7">
        <f>'VA prix courants'!H99/'VA prix courants'!H23</f>
        <v>0.19687366604183293</v>
      </c>
      <c r="I100" s="7">
        <f>'VA prix courants'!I99/'VA prix courants'!I23</f>
        <v>0.18373975551722835</v>
      </c>
      <c r="J100" s="7">
        <f>'VA prix courants'!J99/'VA prix courants'!J23</f>
        <v>0.1778298753263607</v>
      </c>
      <c r="K100" s="7">
        <f>'VA prix courants'!K99/'VA prix courants'!K23</f>
        <v>0.178531482797189</v>
      </c>
      <c r="L100" s="7">
        <f>'VA prix courants'!L99/'VA prix courants'!L23</f>
        <v>0.16973727067215752</v>
      </c>
      <c r="M100" s="7">
        <f>'VA prix courants'!M99/'VA prix courants'!M23</f>
        <v>0.16409492328764713</v>
      </c>
      <c r="N100" s="7">
        <f>'VA prix courants'!N99/'VA prix courants'!N23</f>
        <v>0.16426780053043027</v>
      </c>
      <c r="O100" s="7">
        <f>'VA prix courants'!O99/'VA prix courants'!O23</f>
        <v>0.1597635306111971</v>
      </c>
      <c r="P100" s="7">
        <f>'VA prix courants'!P99/'VA prix courants'!P23</f>
        <v>0.15530185997651857</v>
      </c>
      <c r="Q100" s="7">
        <f>'VA prix courants'!Q99/'VA prix courants'!Q23</f>
        <v>0.15285826438170794</v>
      </c>
      <c r="R100" s="7">
        <f>'VA prix courants'!R99/'VA prix courants'!R23</f>
        <v>0.15926728027431872</v>
      </c>
      <c r="S100" s="7">
        <f>'VA prix courants'!S99/'VA prix courants'!S23</f>
        <v>0.16072590191206423</v>
      </c>
      <c r="T100" s="7">
        <f>'VA prix courants'!T99/'VA prix courants'!T23</f>
        <v>0.15134662082042444</v>
      </c>
      <c r="U100" s="7">
        <f>'VA prix courants'!U99/'VA prix courants'!U23</f>
        <v>0.15289807795724608</v>
      </c>
      <c r="V100" s="7">
        <f>'VA prix courants'!V99/'VA prix courants'!V23</f>
        <v>0.15384902391898195</v>
      </c>
      <c r="W100" s="7">
        <f>'VA prix courants'!W99/'VA prix courants'!W23</f>
        <v>0.15523473981061853</v>
      </c>
      <c r="X100" s="7">
        <f>'VA prix courants'!X99/'VA prix courants'!X23</f>
        <v>0.1540340937954324</v>
      </c>
      <c r="Y100" s="7">
        <f>'VA prix courants'!Y99/'VA prix courants'!Y23</f>
        <v>0.14938645998116434</v>
      </c>
      <c r="Z100" s="7">
        <f>'VA prix courants'!Z99/'VA prix courants'!Z23</f>
        <v>0.14472740942789203</v>
      </c>
      <c r="AA100" s="7">
        <f>'VA prix courants'!AA99/'VA prix courants'!AA23</f>
        <v>0.1448184771356156</v>
      </c>
    </row>
    <row r="101" spans="1:27" ht="14.25">
      <c r="A101" s="3" t="s">
        <v>55</v>
      </c>
      <c r="B101" s="7">
        <f>'VA prix courants'!B100/'VA prix courants'!B24</f>
        <v>0.2102297925096925</v>
      </c>
      <c r="C101" s="7">
        <f>'VA prix courants'!C100/'VA prix courants'!C24</f>
        <v>0.20578953785030174</v>
      </c>
      <c r="D101" s="7">
        <f>'VA prix courants'!D100/'VA prix courants'!D24</f>
        <v>0.20475385992935505</v>
      </c>
      <c r="E101" s="7">
        <f>'VA prix courants'!E100/'VA prix courants'!E24</f>
        <v>0.2046365624936746</v>
      </c>
      <c r="F101" s="7">
        <f>'VA prix courants'!F100/'VA prix courants'!F24</f>
        <v>0.19918943210341275</v>
      </c>
      <c r="G101" s="7">
        <f>'VA prix courants'!G100/'VA prix courants'!G24</f>
        <v>0.19611932481997715</v>
      </c>
      <c r="H101" s="7">
        <f>'VA prix courants'!H100/'VA prix courants'!H24</f>
        <v>0.19018878126731212</v>
      </c>
      <c r="I101" s="7">
        <f>'VA prix courants'!I100/'VA prix courants'!I24</f>
        <v>0.18641864671146363</v>
      </c>
      <c r="J101" s="7">
        <f>'VA prix courants'!J100/'VA prix courants'!J24</f>
        <v>0.17833934823447606</v>
      </c>
      <c r="K101" s="7">
        <f>'VA prix courants'!K100/'VA prix courants'!K24</f>
        <v>0.17619227149958064</v>
      </c>
      <c r="L101" s="7">
        <f>'VA prix courants'!L100/'VA prix courants'!L24</f>
        <v>0.17252914760828889</v>
      </c>
      <c r="M101" s="7">
        <f>'VA prix courants'!M100/'VA prix courants'!M24</f>
        <v>0.17416976222730277</v>
      </c>
      <c r="N101" s="7">
        <f>'VA prix courants'!N100/'VA prix courants'!N24</f>
        <v>0.17772760859224368</v>
      </c>
      <c r="O101" s="7">
        <f>'VA prix courants'!O100/'VA prix courants'!O24</f>
        <v>0.17150311243162555</v>
      </c>
      <c r="P101" s="7">
        <f>'VA prix courants'!P100/'VA prix courants'!P24</f>
        <v>0.1517736748844987</v>
      </c>
      <c r="Q101" s="7">
        <f>'VA prix courants'!Q100/'VA prix courants'!Q24</f>
        <v>0.1581822762928113</v>
      </c>
      <c r="R101" s="7">
        <f>'VA prix courants'!R100/'VA prix courants'!R24</f>
        <v>0.15825436424470185</v>
      </c>
      <c r="S101" s="7">
        <f>'VA prix courants'!S100/'VA prix courants'!S24</f>
        <v>0.1542980563806737</v>
      </c>
      <c r="T101" s="7">
        <f>'VA prix courants'!T100/'VA prix courants'!T24</f>
        <v>0.15421839109680147</v>
      </c>
      <c r="U101" s="7">
        <f>'VA prix courants'!U100/'VA prix courants'!U24</f>
        <v>0.1554954296190873</v>
      </c>
      <c r="V101" s="7">
        <f>'VA prix courants'!V100/'VA prix courants'!V24</f>
        <v>0.16013887983527425</v>
      </c>
      <c r="W101" s="7">
        <f>'VA prix courants'!W100/'VA prix courants'!W24</f>
        <v>0.16471763196388017</v>
      </c>
      <c r="X101" s="7">
        <f>'VA prix courants'!X100/'VA prix courants'!X24</f>
        <v>0.16625619352677676</v>
      </c>
      <c r="Y101" s="7">
        <f>'VA prix courants'!Y100/'VA prix courants'!Y24</f>
        <v>0.1672659039560356</v>
      </c>
      <c r="Z101" s="7">
        <f>'VA prix courants'!Z100/'VA prix courants'!Z24</f>
        <v>0.16583865274475915</v>
      </c>
      <c r="AA101" s="7">
        <f>'VA prix courants'!AA100/'VA prix courants'!AA24</f>
        <v>0.1644149568433074</v>
      </c>
    </row>
    <row r="102" spans="1:27" ht="14.25">
      <c r="A102" s="3" t="s">
        <v>56</v>
      </c>
      <c r="B102" s="7">
        <f>'VA prix courants'!B101/'VA prix courants'!B25</f>
        <v>0.1044933285250631</v>
      </c>
      <c r="C102" s="7">
        <f>'VA prix courants'!C101/'VA prix courants'!C25</f>
        <v>0.10258997180606998</v>
      </c>
      <c r="D102" s="7">
        <f>'VA prix courants'!D101/'VA prix courants'!D25</f>
        <v>0.10083362323322125</v>
      </c>
      <c r="E102" s="7">
        <f>'VA prix courants'!E101/'VA prix courants'!E25</f>
        <v>0.0961977365238465</v>
      </c>
      <c r="F102" s="7">
        <f>'VA prix courants'!F101/'VA prix courants'!F25</f>
        <v>0.09317942415730338</v>
      </c>
      <c r="G102" s="7">
        <f>'VA prix courants'!G101/'VA prix courants'!G25</f>
        <v>0.08943898747549442</v>
      </c>
      <c r="H102" s="7">
        <f>'VA prix courants'!H101/'VA prix courants'!H25</f>
        <v>0.08550009038064522</v>
      </c>
      <c r="I102" s="7">
        <f>'VA prix courants'!I101/'VA prix courants'!I25</f>
        <v>0.08581740040773597</v>
      </c>
      <c r="J102" s="7">
        <f>'VA prix courants'!J101/'VA prix courants'!J25</f>
        <v>0.08273422244016918</v>
      </c>
      <c r="K102" s="7">
        <f>'VA prix courants'!K101/'VA prix courants'!K25</f>
        <v>0.08194488619218881</v>
      </c>
      <c r="L102" s="7">
        <f>'VA prix courants'!L101/'VA prix courants'!L25</f>
        <v>0.07786563972205521</v>
      </c>
      <c r="M102" s="7">
        <f>'VA prix courants'!M101/'VA prix courants'!M25</f>
        <v>0.07039588863161461</v>
      </c>
      <c r="N102" s="7">
        <f>'VA prix courants'!N101/'VA prix courants'!N25</f>
        <v>0.06652792961289727</v>
      </c>
      <c r="O102" s="7">
        <f>'VA prix courants'!O101/'VA prix courants'!O25</f>
        <v>0.06339962842262357</v>
      </c>
      <c r="P102" s="7">
        <f>'VA prix courants'!P101/'VA prix courants'!P25</f>
        <v>0.061171168427784035</v>
      </c>
      <c r="Q102" s="7">
        <f>'VA prix courants'!Q101/'VA prix courants'!Q25</f>
        <v>0.05734892719164431</v>
      </c>
      <c r="R102" s="7">
        <f>'VA prix courants'!R101/'VA prix courants'!R25</f>
        <v>0.05180713989348702</v>
      </c>
      <c r="S102" s="7">
        <f>'VA prix courants'!S101/'VA prix courants'!S25</f>
        <v>0.047281502149159195</v>
      </c>
      <c r="T102" s="7">
        <f>'VA prix courants'!T101/'VA prix courants'!T25</f>
        <v>0.043739526274980615</v>
      </c>
      <c r="U102" s="7">
        <f>'VA prix courants'!U101/'VA prix courants'!U25</f>
        <v>0.04656127621118256</v>
      </c>
      <c r="V102" s="7">
        <f>'VA prix courants'!V101/'VA prix courants'!V25</f>
        <v>0.04866908979411933</v>
      </c>
      <c r="W102" s="7">
        <f>'VA prix courants'!W101/'VA prix courants'!W25</f>
        <v>0.05229440888781548</v>
      </c>
      <c r="X102" s="7">
        <f>'VA prix courants'!X101/'VA prix courants'!X25</f>
        <v>0.05603933617377626</v>
      </c>
      <c r="Y102" s="7">
        <f>'VA prix courants'!Y101/'VA prix courants'!Y25</f>
        <v>0.06120747341922737</v>
      </c>
      <c r="Z102" s="7">
        <f>'VA prix courants'!Z101/'VA prix courants'!Z25</f>
        <v>0.06237072236744858</v>
      </c>
      <c r="AA102" s="7">
        <f>'VA prix courants'!AA101/'VA prix courants'!AA25</f>
        <v>0.062438912206059904</v>
      </c>
    </row>
    <row r="103" spans="1:27" ht="14.25">
      <c r="A103" s="3" t="s">
        <v>57</v>
      </c>
      <c r="B103" s="7">
        <f>'VA prix courants'!B102/'VA prix courants'!B26</f>
        <v>0.19829696936721256</v>
      </c>
      <c r="C103" s="7">
        <f>'VA prix courants'!C102/'VA prix courants'!C26</f>
        <v>0.1919887191988719</v>
      </c>
      <c r="D103" s="7">
        <f>'VA prix courants'!D102/'VA prix courants'!D26</f>
        <v>0.20512820512820512</v>
      </c>
      <c r="E103" s="7">
        <f>'VA prix courants'!E102/'VA prix courants'!E26</f>
        <v>0.1676341497947048</v>
      </c>
      <c r="F103" s="7">
        <f>'VA prix courants'!F102/'VA prix courants'!F26</f>
        <v>0.15186127903277125</v>
      </c>
      <c r="G103" s="7">
        <f>'VA prix courants'!G102/'VA prix courants'!G26</f>
        <v>0.15203013163174173</v>
      </c>
      <c r="H103" s="7">
        <f>'VA prix courants'!H102/'VA prix courants'!H26</f>
        <v>0.15122911453948226</v>
      </c>
      <c r="I103" s="7">
        <f>'VA prix courants'!I102/'VA prix courants'!I26</f>
        <v>0.15021487314849152</v>
      </c>
      <c r="J103" s="7">
        <f>'VA prix courants'!J102/'VA prix courants'!J26</f>
        <v>0.1378021324497685</v>
      </c>
      <c r="K103" s="7">
        <f>'VA prix courants'!K102/'VA prix courants'!K26</f>
        <v>0.13645818492662773</v>
      </c>
      <c r="L103" s="7">
        <f>'VA prix courants'!L102/'VA prix courants'!L26</f>
        <v>0.12821035466775377</v>
      </c>
      <c r="M103" s="7">
        <f>'VA prix courants'!M102/'VA prix courants'!M26</f>
        <v>0.11924337825883333</v>
      </c>
      <c r="N103" s="7">
        <f>'VA prix courants'!N102/'VA prix courants'!N26</f>
        <v>0.11272680605737528</v>
      </c>
      <c r="O103" s="7">
        <f>'VA prix courants'!O102/'VA prix courants'!O26</f>
        <v>0.10664234369624655</v>
      </c>
      <c r="P103" s="7">
        <f>'VA prix courants'!P102/'VA prix courants'!P26</f>
        <v>0.10796181709307377</v>
      </c>
      <c r="Q103" s="7">
        <f>'VA prix courants'!Q102/'VA prix courants'!Q26</f>
        <v>0.13346655975142208</v>
      </c>
      <c r="R103" s="7">
        <f>'VA prix courants'!R102/'VA prix courants'!R26</f>
        <v>0.1327337571716545</v>
      </c>
      <c r="S103" s="7">
        <f>'VA prix courants'!S102/'VA prix courants'!S26</f>
        <v>0.12831487333681058</v>
      </c>
      <c r="T103" s="7">
        <f>'VA prix courants'!T102/'VA prix courants'!T26</f>
        <v>0.1259303912874523</v>
      </c>
      <c r="U103" s="7">
        <f>'VA prix courants'!U102/'VA prix courants'!U26</f>
        <v>0.11926702527051515</v>
      </c>
      <c r="V103" s="7">
        <f>'VA prix courants'!V102/'VA prix courants'!V26</f>
        <v>0.11900950336365401</v>
      </c>
      <c r="W103" s="7">
        <f>'VA prix courants'!W102/'VA prix courants'!W26</f>
        <v>0.11636268490406868</v>
      </c>
      <c r="X103" s="7">
        <f>'VA prix courants'!X102/'VA prix courants'!X26</f>
        <v>0.11984610424867653</v>
      </c>
      <c r="Y103" s="7">
        <f>'VA prix courants'!Y102/'VA prix courants'!Y26</f>
        <v>0.12161660225862791</v>
      </c>
      <c r="Z103" s="7">
        <f>'VA prix courants'!Z102/'VA prix courants'!Z26</f>
        <v>0.1218360832621499</v>
      </c>
      <c r="AA103" s="7">
        <f>'VA prix courants'!AA102/'VA prix courants'!AA26</f>
        <v>0.1246329514210719</v>
      </c>
    </row>
    <row r="104" spans="1:27" ht="14.25">
      <c r="A104" s="3" t="s">
        <v>58</v>
      </c>
      <c r="B104" s="7">
        <f>'VA prix courants'!B103/'VA prix courants'!B27</f>
        <v>0.1873305936871557</v>
      </c>
      <c r="C104" s="7">
        <f>'VA prix courants'!C103/'VA prix courants'!C27</f>
        <v>0.1797856926239175</v>
      </c>
      <c r="D104" s="7">
        <f>'VA prix courants'!D103/'VA prix courants'!D27</f>
        <v>0.18261570136961777</v>
      </c>
      <c r="E104" s="7">
        <f>'VA prix courants'!E103/'VA prix courants'!E27</f>
        <v>0.1790372140662342</v>
      </c>
      <c r="F104" s="7">
        <f>'VA prix courants'!F103/'VA prix courants'!F27</f>
        <v>0.17221939734264807</v>
      </c>
      <c r="G104" s="7">
        <f>'VA prix courants'!G103/'VA prix courants'!G27</f>
        <v>0.18885982320043296</v>
      </c>
      <c r="H104" s="7">
        <f>'VA prix courants'!H103/'VA prix courants'!H27</f>
        <v>0.19379322254109482</v>
      </c>
      <c r="I104" s="7">
        <f>'VA prix courants'!I103/'VA prix courants'!I27</f>
        <v>0.18334656447771602</v>
      </c>
      <c r="J104" s="7">
        <f>'VA prix courants'!J103/'VA prix courants'!J27</f>
        <v>0.18625492666970533</v>
      </c>
      <c r="K104" s="7">
        <f>'VA prix courants'!K103/'VA prix courants'!K27</f>
        <v>0.20164671476157828</v>
      </c>
      <c r="L104" s="7">
        <f>'VA prix courants'!L103/'VA prix courants'!L27</f>
        <v>0.20181911066871014</v>
      </c>
      <c r="M104" s="7">
        <f>'VA prix courants'!M103/'VA prix courants'!M27</f>
        <v>0.19489307990676163</v>
      </c>
      <c r="N104" s="7">
        <f>'VA prix courants'!N103/'VA prix courants'!N27</f>
        <v>0.17718671176445747</v>
      </c>
      <c r="O104" s="7">
        <f>'VA prix courants'!O103/'VA prix courants'!O27</f>
        <v>0.17511343090096546</v>
      </c>
      <c r="P104" s="7">
        <f>'VA prix courants'!P103/'VA prix courants'!P27</f>
        <v>0.16755417803533013</v>
      </c>
      <c r="Q104" s="7">
        <f>'VA prix courants'!Q103/'VA prix courants'!Q27</f>
        <v>0.1881868186342744</v>
      </c>
      <c r="R104" s="7">
        <f>'VA prix courants'!R103/'VA prix courants'!R27</f>
        <v>0.20405362759246715</v>
      </c>
      <c r="S104" s="7">
        <f>'VA prix courants'!S103/'VA prix courants'!S27</f>
        <v>0.2067760835547145</v>
      </c>
      <c r="T104" s="7">
        <f>'VA prix courants'!T103/'VA prix courants'!T27</f>
        <v>0.19441611583254645</v>
      </c>
      <c r="U104" s="7">
        <f>'VA prix courants'!U103/'VA prix courants'!U27</f>
        <v>0.19210899406602644</v>
      </c>
      <c r="V104" s="7">
        <f>'VA prix courants'!V103/'VA prix courants'!V27</f>
        <v>0.19114712660768718</v>
      </c>
      <c r="W104" s="7">
        <f>'VA prix courants'!W103/'VA prix courants'!W27</f>
        <v>0.187770380318313</v>
      </c>
      <c r="X104" s="7">
        <f>'VA prix courants'!X103/'VA prix courants'!X27</f>
        <v>0.1888978697748138</v>
      </c>
      <c r="Y104" s="7">
        <f>'VA prix courants'!Y103/'VA prix courants'!Y27</f>
        <v>0.18437635146856532</v>
      </c>
      <c r="Z104" s="7">
        <f>'VA prix courants'!Z103/'VA prix courants'!Z27</f>
        <v>0.17917628112407719</v>
      </c>
      <c r="AA104" s="7">
        <f>'VA prix courants'!AA103/'VA prix courants'!AA27</f>
        <v>0.17478900510255713</v>
      </c>
    </row>
    <row r="105" spans="1:27" ht="14.25">
      <c r="A105" s="3" t="s">
        <v>59</v>
      </c>
      <c r="B105" s="7">
        <f>'VA prix courants'!B104/'VA prix courants'!B28</f>
        <v>0.13150911990639821</v>
      </c>
      <c r="C105" s="7">
        <f>'VA prix courants'!C104/'VA prix courants'!C28</f>
        <v>0.12125026928048255</v>
      </c>
      <c r="D105" s="7">
        <f>'VA prix courants'!D104/'VA prix courants'!D28</f>
        <v>0.12168858702306311</v>
      </c>
      <c r="E105" s="7">
        <f>'VA prix courants'!E104/'VA prix courants'!E28</f>
        <v>0.1233169944778805</v>
      </c>
      <c r="F105" s="7">
        <f>'VA prix courants'!F104/'VA prix courants'!F28</f>
        <v>0.10963377399463368</v>
      </c>
      <c r="G105" s="7">
        <f>'VA prix courants'!G104/'VA prix courants'!G28</f>
        <v>0.1081059988976739</v>
      </c>
      <c r="H105" s="7">
        <f>'VA prix courants'!H104/'VA prix courants'!H28</f>
        <v>0.10177742926223617</v>
      </c>
      <c r="I105" s="7">
        <f>'VA prix courants'!I104/'VA prix courants'!I28</f>
        <v>0.09723999839457008</v>
      </c>
      <c r="J105" s="7">
        <f>'VA prix courants'!J104/'VA prix courants'!J28</f>
        <v>0.09876632615678223</v>
      </c>
      <c r="K105" s="7">
        <f>'VA prix courants'!K104/'VA prix courants'!K28</f>
        <v>0.0933330140141219</v>
      </c>
      <c r="L105" s="7">
        <f>'VA prix courants'!L104/'VA prix courants'!L28</f>
        <v>0.08818323789692868</v>
      </c>
      <c r="M105" s="7">
        <f>'VA prix courants'!M104/'VA prix courants'!M28</f>
        <v>0.07887524076144166</v>
      </c>
      <c r="N105" s="7">
        <f>'VA prix courants'!N104/'VA prix courants'!N28</f>
        <v>0.08908623107456087</v>
      </c>
      <c r="O105" s="7">
        <f>'VA prix courants'!O104/'VA prix courants'!O28</f>
        <v>0.0742896192320193</v>
      </c>
      <c r="P105" s="7">
        <f>'VA prix courants'!P104/'VA prix courants'!P28</f>
        <v>0.0517357739435998</v>
      </c>
      <c r="Q105" s="7">
        <f>'VA prix courants'!Q104/'VA prix courants'!Q28</f>
        <v>0.05507389652133205</v>
      </c>
      <c r="R105" s="7">
        <f>'VA prix courants'!R104/'VA prix courants'!R28</f>
        <v>0.05422714447590645</v>
      </c>
      <c r="S105" s="7">
        <f>'VA prix courants'!S104/'VA prix courants'!S28</f>
        <v>0.050860428906956606</v>
      </c>
      <c r="T105" s="7">
        <f>'VA prix courants'!T104/'VA prix courants'!T28</f>
        <v>0.05079578549457739</v>
      </c>
      <c r="U105" s="7">
        <f>'VA prix courants'!U104/'VA prix courants'!U28</f>
        <v>0.05294130364284943</v>
      </c>
      <c r="V105" s="7">
        <f>'VA prix courants'!V104/'VA prix courants'!V28</f>
        <v>0.059890224134137304</v>
      </c>
      <c r="W105" s="7">
        <f>'VA prix courants'!W104/'VA prix courants'!W28</f>
        <v>0.06338666801592646</v>
      </c>
      <c r="X105" s="7">
        <f>'VA prix courants'!X104/'VA prix courants'!X28</f>
        <v>0.052405610103468114</v>
      </c>
      <c r="Y105" s="7">
        <f>'VA prix courants'!Y104/'VA prix courants'!Y28</f>
        <v>0.05423006939202666</v>
      </c>
      <c r="Z105" s="7">
        <f>'VA prix courants'!Z104/'VA prix courants'!Z28</f>
        <v>0.05435987526900611</v>
      </c>
      <c r="AA105" s="7">
        <f>'VA prix courants'!AA104/'VA prix courants'!AA28</f>
        <v>0.05076709556561333</v>
      </c>
    </row>
    <row r="106" spans="1:27" ht="14.25">
      <c r="A106" s="3" t="s">
        <v>60</v>
      </c>
      <c r="B106" s="7">
        <f>'VA prix courants'!B105/'VA prix courants'!B29</f>
        <v>0.2147793779837405</v>
      </c>
      <c r="C106" s="7">
        <f>'VA prix courants'!C105/'VA prix courants'!C29</f>
        <v>0.21179798211711884</v>
      </c>
      <c r="D106" s="7">
        <f>'VA prix courants'!D105/'VA prix courants'!D29</f>
        <v>0.22850865756434227</v>
      </c>
      <c r="E106" s="7">
        <f>'VA prix courants'!E105/'VA prix courants'!E29</f>
        <v>0.2315799311099837</v>
      </c>
      <c r="F106" s="7">
        <f>'VA prix courants'!F105/'VA prix courants'!F29</f>
        <v>0.22539860961321323</v>
      </c>
      <c r="G106" s="7">
        <f>'VA prix courants'!G105/'VA prix courants'!G29</f>
        <v>0.22415001030290543</v>
      </c>
      <c r="H106" s="7">
        <f>'VA prix courants'!H105/'VA prix courants'!H29</f>
        <v>0.22187323457561364</v>
      </c>
      <c r="I106" s="7">
        <f>'VA prix courants'!I105/'VA prix courants'!I29</f>
        <v>0.21377189081761572</v>
      </c>
      <c r="J106" s="7">
        <f>'VA prix courants'!J105/'VA prix courants'!J29</f>
        <v>0.2161025574595655</v>
      </c>
      <c r="K106" s="7">
        <f>'VA prix courants'!K105/'VA prix courants'!K29</f>
        <v>0.22137323806394485</v>
      </c>
      <c r="L106" s="7">
        <f>'VA prix courants'!L105/'VA prix courants'!L29</f>
        <v>0.2205791712299111</v>
      </c>
      <c r="M106" s="7">
        <f>'VA prix courants'!M105/'VA prix courants'!M29</f>
        <v>0.2266795287672876</v>
      </c>
      <c r="N106" s="7">
        <f>'VA prix courants'!N105/'VA prix courants'!N29</f>
        <v>0.22145826997535278</v>
      </c>
      <c r="O106" s="7">
        <f>'VA prix courants'!O105/'VA prix courants'!O29</f>
        <v>0.21310633293630882</v>
      </c>
      <c r="P106" s="7">
        <f>'VA prix courants'!P105/'VA prix courants'!P29</f>
        <v>0.20140132502016364</v>
      </c>
      <c r="Q106" s="7">
        <f>'VA prix courants'!Q105/'VA prix courants'!Q29</f>
        <v>0.2128526046485282</v>
      </c>
      <c r="R106" s="7">
        <f>'VA prix courants'!R105/'VA prix courants'!R29</f>
        <v>0.21656368072595314</v>
      </c>
      <c r="S106" s="7">
        <f>'VA prix courants'!S105/'VA prix courants'!S29</f>
        <v>0.21935344020885503</v>
      </c>
      <c r="T106" s="7">
        <f>'VA prix courants'!T105/'VA prix courants'!T29</f>
        <v>0.221507659393176</v>
      </c>
      <c r="U106" s="7">
        <f>'VA prix courants'!U105/'VA prix courants'!U29</f>
        <v>0.22996140182514704</v>
      </c>
      <c r="V106" s="7">
        <f>'VA prix courants'!V105/'VA prix courants'!V29</f>
        <v>0.23984869156705843</v>
      </c>
      <c r="W106" s="7">
        <f>'VA prix courants'!W105/'VA prix courants'!W29</f>
        <v>0.23106072125882718</v>
      </c>
      <c r="X106" s="7">
        <f>'VA prix courants'!X105/'VA prix courants'!X29</f>
        <v>0.22547683923705725</v>
      </c>
      <c r="Y106" s="7">
        <f>'VA prix courants'!Y105/'VA prix courants'!Y29</f>
        <v>0.21905740611346872</v>
      </c>
      <c r="Z106" s="7">
        <f>'VA prix courants'!Z105/'VA prix courants'!Z29</f>
        <v>0.2065842383547975</v>
      </c>
      <c r="AA106" s="7">
        <f>'VA prix courants'!AA105/'VA prix courants'!AA29</f>
        <v>0.20689786542469418</v>
      </c>
    </row>
    <row r="107" spans="1:27" ht="14.25">
      <c r="A107" s="3" t="s">
        <v>61</v>
      </c>
      <c r="B107" s="7">
        <f>'VA prix courants'!B106/'VA prix courants'!B30</f>
        <v>0.2102958579881657</v>
      </c>
      <c r="C107" s="7">
        <f>'VA prix courants'!C106/'VA prix courants'!C30</f>
        <v>0.20052179025501582</v>
      </c>
      <c r="D107" s="7">
        <f>'VA prix courants'!D106/'VA prix courants'!D30</f>
        <v>0.1941724941724942</v>
      </c>
      <c r="E107" s="7">
        <f>'VA prix courants'!E106/'VA prix courants'!E30</f>
        <v>0.19738662567255957</v>
      </c>
      <c r="F107" s="7">
        <f>'VA prix courants'!F106/'VA prix courants'!F30</f>
        <v>0.1949510740547739</v>
      </c>
      <c r="G107" s="7">
        <f>'VA prix courants'!G106/'VA prix courants'!G30</f>
        <v>0.2165700630465731</v>
      </c>
      <c r="H107" s="7">
        <f>'VA prix courants'!H106/'VA prix courants'!H30</f>
        <v>0.17842682204226742</v>
      </c>
      <c r="I107" s="7">
        <f>'VA prix courants'!I106/'VA prix courants'!I30</f>
        <v>0.17609493399418574</v>
      </c>
      <c r="J107" s="7">
        <f>'VA prix courants'!J106/'VA prix courants'!J30</f>
        <v>0.1750834675818916</v>
      </c>
      <c r="K107" s="7">
        <f>'VA prix courants'!K106/'VA prix courants'!K30</f>
        <v>0.15441296111201505</v>
      </c>
      <c r="L107" s="7">
        <f>'VA prix courants'!L106/'VA prix courants'!L30</f>
        <v>0.14944249547516367</v>
      </c>
      <c r="M107" s="7">
        <f>'VA prix courants'!M106/'VA prix courants'!M30</f>
        <v>0.14309126511152734</v>
      </c>
      <c r="N107" s="7">
        <f>'VA prix courants'!N106/'VA prix courants'!N30</f>
        <v>0.142495200015835</v>
      </c>
      <c r="O107" s="7">
        <f>'VA prix courants'!O106/'VA prix courants'!O30</f>
        <v>0.1535391262953605</v>
      </c>
      <c r="P107" s="7">
        <f>'VA prix courants'!P106/'VA prix courants'!P30</f>
        <v>0.12866244363716023</v>
      </c>
      <c r="Q107" s="7">
        <f>'VA prix courants'!Q106/'VA prix courants'!Q30</f>
        <v>0.12750124854336606</v>
      </c>
      <c r="R107" s="7">
        <f>'VA prix courants'!R106/'VA prix courants'!R30</f>
        <v>0.12872958347813138</v>
      </c>
      <c r="S107" s="7">
        <f>'VA prix courants'!S106/'VA prix courants'!S30</f>
        <v>0.12438248734099049</v>
      </c>
      <c r="T107" s="7">
        <f>'VA prix courants'!T106/'VA prix courants'!T30</f>
        <v>0.10679279689993162</v>
      </c>
      <c r="U107" s="7">
        <f>'VA prix courants'!U106/'VA prix courants'!U30</f>
        <v>0.09666675306498017</v>
      </c>
      <c r="V107" s="7">
        <f>'VA prix courants'!V106/'VA prix courants'!V30</f>
        <v>0.08376833768337684</v>
      </c>
      <c r="W107" s="7">
        <f>'VA prix courants'!W106/'VA prix courants'!W30</f>
        <v>0.08019315432092185</v>
      </c>
      <c r="X107" s="7">
        <f>'VA prix courants'!X106/'VA prix courants'!X30</f>
        <v>0.07826846166845042</v>
      </c>
      <c r="Y107" s="7">
        <f>'VA prix courants'!Y106/'VA prix courants'!Y30</f>
        <v>0.08100359668479488</v>
      </c>
      <c r="Z107" s="7">
        <f>'VA prix courants'!Z106/'VA prix courants'!Z30</f>
        <v>0.07929729514400669</v>
      </c>
      <c r="AA107" s="7">
        <f>'VA prix courants'!AA106/'VA prix courants'!AA30</f>
        <v>0.08304070805445792</v>
      </c>
    </row>
    <row r="108" spans="1:27" ht="14.25">
      <c r="A108" s="3" t="s">
        <v>62</v>
      </c>
      <c r="B108" s="7">
        <f>'VA prix courants'!B107/'VA prix courants'!B31</f>
        <v>0.16900237193296466</v>
      </c>
      <c r="C108" s="7">
        <f>'VA prix courants'!C107/'VA prix courants'!C31</f>
        <v>0.16256056546059688</v>
      </c>
      <c r="D108" s="7">
        <f>'VA prix courants'!D107/'VA prix courants'!D31</f>
        <v>0.1577385212249049</v>
      </c>
      <c r="E108" s="7">
        <f>'VA prix courants'!E107/'VA prix courants'!E31</f>
        <v>0.15718769300364188</v>
      </c>
      <c r="F108" s="7">
        <f>'VA prix courants'!F107/'VA prix courants'!F31</f>
        <v>0.1521379981856346</v>
      </c>
      <c r="G108" s="7">
        <f>'VA prix courants'!G107/'VA prix courants'!G31</f>
        <v>0.14872410258432062</v>
      </c>
      <c r="H108" s="7">
        <f>'VA prix courants'!H107/'VA prix courants'!H31</f>
        <v>0.14692570770060037</v>
      </c>
      <c r="I108" s="7">
        <f>'VA prix courants'!I107/'VA prix courants'!I31</f>
        <v>0.14017582750884267</v>
      </c>
      <c r="J108" s="7">
        <f>'VA prix courants'!J107/'VA prix courants'!J31</f>
        <v>0.13615966298602752</v>
      </c>
      <c r="K108" s="7">
        <f>'VA prix courants'!K107/'VA prix courants'!K31</f>
        <v>0.13738472802373364</v>
      </c>
      <c r="L108" s="7">
        <f>'VA prix courants'!L107/'VA prix courants'!L31</f>
        <v>0.1379117368140433</v>
      </c>
      <c r="M108" s="7">
        <f>'VA prix courants'!M107/'VA prix courants'!M31</f>
        <v>0.1339452079003277</v>
      </c>
      <c r="N108" s="7">
        <f>'VA prix courants'!N107/'VA prix courants'!N31</f>
        <v>0.13453271916091258</v>
      </c>
      <c r="O108" s="7">
        <f>'VA prix courants'!O107/'VA prix courants'!O31</f>
        <v>0.12821519155859312</v>
      </c>
      <c r="P108" s="7">
        <f>'VA prix courants'!P107/'VA prix courants'!P31</f>
        <v>0.11694895622655631</v>
      </c>
      <c r="Q108" s="7">
        <f>'VA prix courants'!Q107/'VA prix courants'!Q31</f>
        <v>0.11652504005014976</v>
      </c>
      <c r="R108" s="7">
        <f>'VA prix courants'!R107/'VA prix courants'!R31</f>
        <v>0.11990552143260637</v>
      </c>
      <c r="S108" s="7">
        <f>'VA prix courants'!S107/'VA prix courants'!S31</f>
        <v>0.11874487562593594</v>
      </c>
      <c r="T108" s="7">
        <f>'VA prix courants'!T107/'VA prix courants'!T31</f>
        <v>0.11406408162374582</v>
      </c>
      <c r="U108" s="7">
        <f>'VA prix courants'!U107/'VA prix courants'!U31</f>
        <v>0.1150403264474698</v>
      </c>
      <c r="V108" s="7">
        <f>'VA prix courants'!V107/'VA prix courants'!V31</f>
        <v>0.12005283207293403</v>
      </c>
      <c r="W108" s="7">
        <f>'VA prix courants'!W107/'VA prix courants'!W31</f>
        <v>0.12107607777903796</v>
      </c>
      <c r="X108" s="7">
        <f>'VA prix courants'!X107/'VA prix courants'!X31</f>
        <v>0.12331800606439872</v>
      </c>
      <c r="Y108" s="7">
        <f>'VA prix courants'!Y107/'VA prix courants'!Y31</f>
        <v>0.12355911941694868</v>
      </c>
      <c r="Z108" s="7">
        <f>'VA prix courants'!Z107/'VA prix courants'!Z31</f>
        <v>0.12083701169719709</v>
      </c>
      <c r="AA108" s="7">
        <f>'VA prix courants'!AA107/'VA prix courants'!AA31</f>
        <v>0.12068552437823213</v>
      </c>
    </row>
    <row r="109" spans="1:27" ht="14.25">
      <c r="A109" s="3" t="s">
        <v>63</v>
      </c>
      <c r="B109" s="7">
        <f>'VA prix courants'!B108/'VA prix courants'!B32</f>
        <v>0.19911354159315203</v>
      </c>
      <c r="C109" s="7">
        <f>'VA prix courants'!C108/'VA prix courants'!C32</f>
        <v>0.19719437103641502</v>
      </c>
      <c r="D109" s="7">
        <f>'VA prix courants'!D108/'VA prix courants'!D32</f>
        <v>0.19987473689369012</v>
      </c>
      <c r="E109" s="7">
        <f>'VA prix courants'!E108/'VA prix courants'!E32</f>
        <v>0.19880461774336952</v>
      </c>
      <c r="F109" s="7">
        <f>'VA prix courants'!F108/'VA prix courants'!F32</f>
        <v>0.2012887273610341</v>
      </c>
      <c r="G109" s="7">
        <f>'VA prix courants'!G108/'VA prix courants'!G32</f>
        <v>0.20410985349230532</v>
      </c>
      <c r="H109" s="7">
        <f>'VA prix courants'!H108/'VA prix courants'!H32</f>
        <v>0.20523339655748069</v>
      </c>
      <c r="I109" s="7">
        <f>'VA prix courants'!I108/'VA prix courants'!I32</f>
        <v>0.19862725311262378</v>
      </c>
      <c r="J109" s="7">
        <f>'VA prix courants'!J108/'VA prix courants'!J32</f>
        <v>0.19526103305368406</v>
      </c>
      <c r="K109" s="7">
        <f>'VA prix courants'!K108/'VA prix courants'!K32</f>
        <v>0.19442355631673178</v>
      </c>
      <c r="L109" s="7">
        <f>'VA prix courants'!L108/'VA prix courants'!L32</f>
        <v>0.1958000443582464</v>
      </c>
      <c r="M109" s="7">
        <f>'VA prix courants'!M108/'VA prix courants'!M32</f>
        <v>0.199666633204504</v>
      </c>
      <c r="N109" s="7">
        <f>'VA prix courants'!N108/'VA prix courants'!N32</f>
        <v>0.20327856699816682</v>
      </c>
      <c r="O109" s="7">
        <f>'VA prix courants'!O108/'VA prix courants'!O32</f>
        <v>0.19498099954728165</v>
      </c>
      <c r="P109" s="7">
        <f>'VA prix courants'!P108/'VA prix courants'!P32</f>
        <v>0.1836194973331619</v>
      </c>
      <c r="Q109" s="7">
        <f>'VA prix courants'!Q108/'VA prix courants'!Q32</f>
        <v>0.18495107791688084</v>
      </c>
      <c r="R109" s="7">
        <f>'VA prix courants'!R108/'VA prix courants'!R32</f>
        <v>0.18620461353670714</v>
      </c>
      <c r="S109" s="7">
        <f>'VA prix courants'!S108/'VA prix courants'!S32</f>
        <v>0.18774444697585807</v>
      </c>
      <c r="T109" s="7">
        <f>'VA prix courants'!T108/'VA prix courants'!T32</f>
        <v>0.18512446288287676</v>
      </c>
      <c r="U109" s="7">
        <f>'VA prix courants'!U108/'VA prix courants'!U32</f>
        <v>0.18561034511297977</v>
      </c>
      <c r="V109" s="7">
        <f>'VA prix courants'!V108/'VA prix courants'!V32</f>
        <v>0.18713890834903985</v>
      </c>
      <c r="W109" s="7">
        <f>'VA prix courants'!W108/'VA prix courants'!W32</f>
        <v>0.19113461024158127</v>
      </c>
      <c r="X109" s="7">
        <f>'VA prix courants'!X108/'VA prix courants'!X32</f>
        <v>0.18885041685791376</v>
      </c>
      <c r="Y109" s="7">
        <f>'VA prix courants'!Y108/'VA prix courants'!Y32</f>
        <v>0.18832124333075506</v>
      </c>
      <c r="Z109" s="7">
        <f>'VA prix courants'!Z108/'VA prix courants'!Z32</f>
        <v>0.1850979014660944</v>
      </c>
      <c r="AA109" s="7">
        <f>'VA prix courants'!AA108/'VA prix courants'!AA32</f>
        <v>0.1813100729287743</v>
      </c>
    </row>
    <row r="110" spans="1:27" ht="14.25">
      <c r="A110" s="3" t="s">
        <v>64</v>
      </c>
      <c r="B110" s="7">
        <f>'VA prix courants'!B109/'VA prix courants'!B33</f>
        <v>0.21965955576204113</v>
      </c>
      <c r="C110" s="7">
        <f>'VA prix courants'!C109/'VA prix courants'!C33</f>
        <v>0.20828356743571866</v>
      </c>
      <c r="D110" s="7">
        <f>'VA prix courants'!D109/'VA prix courants'!D33</f>
        <v>0.20005110397482523</v>
      </c>
      <c r="E110" s="7">
        <f>'VA prix courants'!E109/'VA prix courants'!E33</f>
        <v>0.1954119620029468</v>
      </c>
      <c r="F110" s="7">
        <f>'VA prix courants'!F109/'VA prix courants'!F33</f>
        <v>0.19097934967470911</v>
      </c>
      <c r="G110" s="7">
        <f>'VA prix courants'!G109/'VA prix courants'!G33</f>
        <v>0.180863843340833</v>
      </c>
      <c r="H110" s="7">
        <f>'VA prix courants'!H109/'VA prix courants'!H33</f>
        <v>0.1635836772529975</v>
      </c>
      <c r="I110" s="7">
        <f>'VA prix courants'!I109/'VA prix courants'!I33</f>
        <v>0.16218158523718265</v>
      </c>
      <c r="J110" s="7">
        <f>'VA prix courants'!J109/'VA prix courants'!J33</f>
        <v>0.17610730153565773</v>
      </c>
      <c r="K110" s="7">
        <f>'VA prix courants'!K109/'VA prix courants'!K33</f>
        <v>0.18574667806066536</v>
      </c>
      <c r="L110" s="7">
        <f>'VA prix courants'!L109/'VA prix courants'!L33</f>
        <v>0.18217455525586537</v>
      </c>
      <c r="M110" s="7">
        <f>'VA prix courants'!M109/'VA prix courants'!M33</f>
        <v>0.18601393543710246</v>
      </c>
      <c r="N110" s="7">
        <f>'VA prix courants'!N109/'VA prix courants'!N33</f>
        <v>0.18700462649782548</v>
      </c>
      <c r="O110" s="7">
        <f>'VA prix courants'!O109/'VA prix courants'!O33</f>
        <v>0.18451103949806427</v>
      </c>
      <c r="P110" s="7">
        <f>'VA prix courants'!P109/'VA prix courants'!P33</f>
        <v>0.18396959910849828</v>
      </c>
      <c r="Q110" s="7">
        <f>'VA prix courants'!Q109/'VA prix courants'!Q33</f>
        <v>0.1743372692849233</v>
      </c>
      <c r="R110" s="7">
        <f>'VA prix courants'!R109/'VA prix courants'!R33</f>
        <v>0.17867884377034432</v>
      </c>
      <c r="S110" s="7">
        <f>'VA prix courants'!S109/'VA prix courants'!S33</f>
        <v>0.1814667757613121</v>
      </c>
      <c r="T110" s="7">
        <f>'VA prix courants'!T109/'VA prix courants'!T33</f>
        <v>0.17627767283000934</v>
      </c>
      <c r="U110" s="7">
        <f>'VA prix courants'!U109/'VA prix courants'!U33</f>
        <v>0.18660791001855848</v>
      </c>
      <c r="V110" s="7">
        <f>'VA prix courants'!V109/'VA prix courants'!V33</f>
        <v>0.19697603243746803</v>
      </c>
      <c r="W110" s="7">
        <f>'VA prix courants'!W109/'VA prix courants'!W33</f>
        <v>0.20341107805268746</v>
      </c>
      <c r="X110" s="7">
        <f>'VA prix courants'!X109/'VA prix courants'!X33</f>
        <v>0.19149601150969217</v>
      </c>
      <c r="Y110" s="7">
        <f>'VA prix courants'!Y109/'VA prix courants'!Y33</f>
        <v>0.19105376951934866</v>
      </c>
      <c r="Z110" s="7">
        <f>'VA prix courants'!Z109/'VA prix courants'!Z33</f>
        <v>0.18786162592922528</v>
      </c>
      <c r="AA110" s="7">
        <f>'VA prix courants'!AA109/'VA prix courants'!AA33</f>
        <v>0.18204772313707862</v>
      </c>
    </row>
    <row r="111" spans="1:27" ht="14.25">
      <c r="A111" s="3" t="s">
        <v>65</v>
      </c>
      <c r="B111" s="7">
        <f>'VA prix courants'!B110/'VA prix courants'!B34</f>
        <v>0.18087172926968548</v>
      </c>
      <c r="C111" s="7">
        <f>'VA prix courants'!C110/'VA prix courants'!C34</f>
        <v>0.18870978953829912</v>
      </c>
      <c r="D111" s="7">
        <f>'VA prix courants'!D110/'VA prix courants'!D34</f>
        <v>0.18783936601807605</v>
      </c>
      <c r="E111" s="7">
        <f>'VA prix courants'!E110/'VA prix courants'!E34</f>
        <v>0.18298525354194006</v>
      </c>
      <c r="F111" s="7">
        <f>'VA prix courants'!F110/'VA prix courants'!F34</f>
        <v>0.17936178521296692</v>
      </c>
      <c r="G111" s="7">
        <f>'VA prix courants'!G110/'VA prix courants'!G34</f>
        <v>0.1717490937303649</v>
      </c>
      <c r="H111" s="7">
        <f>'VA prix courants'!H110/'VA prix courants'!H34</f>
        <v>0.16733166412254763</v>
      </c>
      <c r="I111" s="7">
        <f>'VA prix courants'!I110/'VA prix courants'!I34</f>
        <v>0.16224227579046113</v>
      </c>
      <c r="J111" s="7">
        <f>'VA prix courants'!J110/'VA prix courants'!J34</f>
        <v>0.1541058274872137</v>
      </c>
      <c r="K111" s="7">
        <f>'VA prix courants'!K110/'VA prix courants'!K34</f>
        <v>0.1492547962819427</v>
      </c>
      <c r="L111" s="7">
        <f>'VA prix courants'!L110/'VA prix courants'!L34</f>
        <v>0.1449241630220452</v>
      </c>
      <c r="M111" s="7">
        <f>'VA prix courants'!M110/'VA prix courants'!M34</f>
        <v>0.1429478950224328</v>
      </c>
      <c r="N111" s="7">
        <f>'VA prix courants'!N110/'VA prix courants'!N34</f>
        <v>0.14119777085551305</v>
      </c>
      <c r="O111" s="7">
        <f>'VA prix courants'!O110/'VA prix courants'!O34</f>
        <v>0.1365038787588484</v>
      </c>
      <c r="P111" s="7">
        <f>'VA prix courants'!P110/'VA prix courants'!P34</f>
        <v>0.12555345186166195</v>
      </c>
      <c r="Q111" s="7">
        <f>'VA prix courants'!Q110/'VA prix courants'!Q34</f>
        <v>0.13190475708168853</v>
      </c>
      <c r="R111" s="7">
        <f>'VA prix courants'!R110/'VA prix courants'!R34</f>
        <v>0.1295979580634822</v>
      </c>
      <c r="S111" s="7">
        <f>'VA prix courants'!S110/'VA prix courants'!S34</f>
        <v>0.13025728391438904</v>
      </c>
      <c r="T111" s="7">
        <f>'VA prix courants'!T110/'VA prix courants'!T34</f>
        <v>0.13140252185714107</v>
      </c>
      <c r="U111" s="7">
        <f>'VA prix courants'!U110/'VA prix courants'!U34</f>
        <v>0.1350143380985842</v>
      </c>
      <c r="V111" s="7">
        <f>'VA prix courants'!V110/'VA prix courants'!V34</f>
        <v>0.1393769251066815</v>
      </c>
      <c r="W111" s="7">
        <f>'VA prix courants'!W110/'VA prix courants'!W34</f>
        <v>0.13991195932177442</v>
      </c>
      <c r="X111" s="7">
        <f>'VA prix courants'!X110/'VA prix courants'!X34</f>
        <v>0.14256349978749405</v>
      </c>
      <c r="Y111" s="7">
        <f>'VA prix courants'!Y110/'VA prix courants'!Y34</f>
        <v>0.14177596935523953</v>
      </c>
      <c r="Z111" s="7">
        <f>'VA prix courants'!Z110/'VA prix courants'!Z34</f>
        <v>0.13744210701625506</v>
      </c>
      <c r="AA111" s="7">
        <f>'VA prix courants'!AA110/'VA prix courants'!AA34</f>
        <v>0.13616347005557924</v>
      </c>
    </row>
    <row r="112" spans="1:27" ht="14.25">
      <c r="A112" s="3" t="s">
        <v>66</v>
      </c>
      <c r="B112" s="7">
        <f>'VA prix courants'!B111/'VA prix courants'!B35</f>
        <v>0.25174015204889766</v>
      </c>
      <c r="C112" s="7">
        <f>'VA prix courants'!C111/'VA prix courants'!C35</f>
        <v>0.26856743768636193</v>
      </c>
      <c r="D112" s="7">
        <f>'VA prix courants'!D111/'VA prix courants'!D35</f>
        <v>0.2559856677125792</v>
      </c>
      <c r="E112" s="7">
        <f>'VA prix courants'!E111/'VA prix courants'!E35</f>
        <v>0.23720553125542265</v>
      </c>
      <c r="F112" s="7">
        <f>'VA prix courants'!F111/'VA prix courants'!F35</f>
        <v>0.21619422485363674</v>
      </c>
      <c r="G112" s="7">
        <f>'VA prix courants'!G111/'VA prix courants'!G35</f>
        <v>0.21941538335629424</v>
      </c>
      <c r="H112" s="7">
        <f>'VA prix courants'!H111/'VA prix courants'!H35</f>
        <v>0.24272567676782478</v>
      </c>
      <c r="I112" s="7">
        <f>'VA prix courants'!I111/'VA prix courants'!I35</f>
        <v>0.24146257173258637</v>
      </c>
      <c r="J112" s="7">
        <f>'VA prix courants'!J111/'VA prix courants'!J35</f>
        <v>0.2359076475025878</v>
      </c>
      <c r="K112" s="7">
        <f>'VA prix courants'!K111/'VA prix courants'!K35</f>
        <v>0.2368082035532489</v>
      </c>
      <c r="L112" s="7">
        <f>'VA prix courants'!L111/'VA prix courants'!L35</f>
        <v>0.23982652064871143</v>
      </c>
      <c r="M112" s="7">
        <f>'VA prix courants'!M111/'VA prix courants'!M35</f>
        <v>0.23699883335451008</v>
      </c>
      <c r="N112" s="7">
        <f>'VA prix courants'!N111/'VA prix courants'!N35</f>
        <v>0.2359250201742989</v>
      </c>
      <c r="O112" s="7">
        <f>'VA prix courants'!O111/'VA prix courants'!O35</f>
        <v>0.24464395983464188</v>
      </c>
      <c r="P112" s="7">
        <f>'VA prix courants'!P111/'VA prix courants'!P35</f>
        <v>0.23104646209116741</v>
      </c>
      <c r="Q112" s="7">
        <f>'VA prix courants'!Q111/'VA prix courants'!Q35</f>
        <v>0.25746060720805036</v>
      </c>
      <c r="R112" s="7">
        <f>'VA prix courants'!R111/'VA prix courants'!R35</f>
        <v>0.28298123098638694</v>
      </c>
      <c r="S112" s="7">
        <f>'VA prix courants'!S111/'VA prix courants'!S35</f>
        <v>0.22761374938108564</v>
      </c>
      <c r="T112" s="7">
        <f>'VA prix courants'!T111/'VA prix courants'!T35</f>
        <v>0.23172443614688468</v>
      </c>
      <c r="U112" s="7">
        <f>'VA prix courants'!U111/'VA prix courants'!U35</f>
        <v>0.23795652307643836</v>
      </c>
      <c r="V112" s="7">
        <f>'VA prix courants'!V111/'VA prix courants'!V35</f>
        <v>0.22298395897570064</v>
      </c>
      <c r="W112" s="7">
        <f>'VA prix courants'!W111/'VA prix courants'!W35</f>
        <v>0.22477629632737836</v>
      </c>
      <c r="X112" s="7">
        <f>'VA prix courants'!X111/'VA prix courants'!X35</f>
        <v>0.22022214522327765</v>
      </c>
      <c r="Y112" s="7">
        <f>'VA prix courants'!Y111/'VA prix courants'!Y35</f>
        <v>0.20695693109353738</v>
      </c>
      <c r="Z112" s="7">
        <f>'VA prix courants'!Z111/'VA prix courants'!Z35</f>
        <v>0.18788096536002774</v>
      </c>
      <c r="AA112" s="7">
        <f>'VA prix courants'!AA111/'VA prix courants'!AA35</f>
        <v>0.17317799658869643</v>
      </c>
    </row>
    <row r="113" spans="1:27" ht="14.25">
      <c r="A113" s="3" t="s">
        <v>67</v>
      </c>
      <c r="B113" s="7">
        <f>'VA prix courants'!B112/'VA prix courants'!B36</f>
        <v>0.25121857362750133</v>
      </c>
      <c r="C113" s="7">
        <f>'VA prix courants'!C112/'VA prix courants'!C36</f>
        <v>0.25259484732562765</v>
      </c>
      <c r="D113" s="7">
        <f>'VA prix courants'!D112/'VA prix courants'!D36</f>
        <v>0.25527608592124723</v>
      </c>
      <c r="E113" s="7">
        <f>'VA prix courants'!E112/'VA prix courants'!E36</f>
        <v>0.25680913441082703</v>
      </c>
      <c r="F113" s="7">
        <f>'VA prix courants'!F112/'VA prix courants'!F36</f>
        <v>0.25501886339191626</v>
      </c>
      <c r="G113" s="7">
        <f>'VA prix courants'!G112/'VA prix courants'!G36</f>
        <v>0.2480310012568077</v>
      </c>
      <c r="H113" s="7">
        <f>'VA prix courants'!H112/'VA prix courants'!H36</f>
        <v>0.24993014603155927</v>
      </c>
      <c r="I113" s="7">
        <f>'VA prix courants'!I112/'VA prix courants'!I36</f>
        <v>0.24664939590545407</v>
      </c>
      <c r="J113" s="7">
        <f>'VA prix courants'!J112/'VA prix courants'!J36</f>
        <v>0.24785629096987055</v>
      </c>
      <c r="K113" s="7">
        <f>'VA prix courants'!K112/'VA prix courants'!K36</f>
        <v>0.24437749020382626</v>
      </c>
      <c r="L113" s="7">
        <f>'VA prix courants'!L112/'VA prix courants'!L36</f>
        <v>0.2346616412004817</v>
      </c>
      <c r="M113" s="7">
        <f>'VA prix courants'!M112/'VA prix courants'!M36</f>
        <v>0.23299475315226706</v>
      </c>
      <c r="N113" s="7">
        <f>'VA prix courants'!N112/'VA prix courants'!N36</f>
        <v>0.23255102572112882</v>
      </c>
      <c r="O113" s="7">
        <f>'VA prix courants'!O112/'VA prix courants'!O36</f>
        <v>0.21931797990019364</v>
      </c>
      <c r="P113" s="7">
        <f>'VA prix courants'!P112/'VA prix courants'!P36</f>
        <v>0.19572138237111192</v>
      </c>
      <c r="Q113" s="7">
        <f>'VA prix courants'!Q112/'VA prix courants'!Q36</f>
        <v>0.20054900847176868</v>
      </c>
      <c r="R113" s="7">
        <f>'VA prix courants'!R112/'VA prix courants'!R36</f>
        <v>0.20916639031541231</v>
      </c>
      <c r="S113" s="7">
        <f>'VA prix courants'!S112/'VA prix courants'!S36</f>
        <v>0.21573810492069945</v>
      </c>
      <c r="T113" s="7">
        <f>'VA prix courants'!T112/'VA prix courants'!T36</f>
        <v>0.2216714060833799</v>
      </c>
      <c r="U113" s="7">
        <f>'VA prix courants'!U112/'VA prix courants'!U36</f>
        <v>0.22701032829214313</v>
      </c>
      <c r="V113" s="7">
        <f>'VA prix courants'!V112/'VA prix courants'!V36</f>
        <v>0.23062244542550692</v>
      </c>
      <c r="W113" s="7">
        <f>'VA prix courants'!W112/'VA prix courants'!W36</f>
        <v>0.2328373718226871</v>
      </c>
      <c r="X113" s="7">
        <f>'VA prix courants'!X112/'VA prix courants'!X36</f>
        <v>0.23678886807599678</v>
      </c>
      <c r="Y113" s="7">
        <f>'VA prix courants'!Y112/'VA prix courants'!Y36</f>
        <v>0.23310045482649258</v>
      </c>
      <c r="Z113" s="7">
        <f>'VA prix courants'!Z112/'VA prix courants'!Z36</f>
        <v>0.23621673340657007</v>
      </c>
      <c r="AA113" s="7">
        <f>'VA prix courants'!AA112/'VA prix courants'!AA36</f>
        <v>0.23367421722066323</v>
      </c>
    </row>
    <row r="114" spans="1:27" ht="14.25">
      <c r="A114" s="3" t="s">
        <v>68</v>
      </c>
      <c r="B114" s="7">
        <f>'VA prix courants'!B113/'VA prix courants'!B37</f>
        <v>0.21984399140822247</v>
      </c>
      <c r="C114" s="7">
        <f>'VA prix courants'!C113/'VA prix courants'!C37</f>
        <v>0.205461655907642</v>
      </c>
      <c r="D114" s="7">
        <f>'VA prix courants'!D113/'VA prix courants'!D37</f>
        <v>0.19462404179339798</v>
      </c>
      <c r="E114" s="7">
        <f>'VA prix courants'!E113/'VA prix courants'!E37</f>
        <v>0.20714848266501334</v>
      </c>
      <c r="F114" s="7">
        <f>'VA prix courants'!F113/'VA prix courants'!F37</f>
        <v>0.19951450967214918</v>
      </c>
      <c r="G114" s="7">
        <f>'VA prix courants'!G113/'VA prix courants'!G37</f>
        <v>0.22618307217005695</v>
      </c>
      <c r="H114" s="7">
        <f>'VA prix courants'!H113/'VA prix courants'!H37</f>
        <v>0.23853369746170103</v>
      </c>
      <c r="I114" s="7">
        <f>'VA prix courants'!I113/'VA prix courants'!I37</f>
        <v>0.21704340443595457</v>
      </c>
      <c r="J114" s="7">
        <f>'VA prix courants'!J113/'VA prix courants'!J37</f>
        <v>0.2217218562829532</v>
      </c>
      <c r="K114" s="7">
        <f>'VA prix courants'!K113/'VA prix courants'!K37</f>
        <v>0.23024692159817114</v>
      </c>
      <c r="L114" s="7">
        <f>'VA prix courants'!L113/'VA prix courants'!L37</f>
        <v>0.23315999689889536</v>
      </c>
      <c r="M114" s="7">
        <f>'VA prix courants'!M113/'VA prix courants'!M37</f>
        <v>0.23067880417612616</v>
      </c>
      <c r="N114" s="7">
        <f>'VA prix courants'!N113/'VA prix courants'!N37</f>
        <v>0.22711120007769162</v>
      </c>
      <c r="O114" s="7">
        <f>'VA prix courants'!O113/'VA prix courants'!O37</f>
        <v>0.21084722658236985</v>
      </c>
      <c r="P114" s="7">
        <f>'VA prix courants'!P113/'VA prix courants'!P37</f>
        <v>0.167734315052549</v>
      </c>
      <c r="Q114" s="7">
        <f>'VA prix courants'!Q113/'VA prix courants'!Q37</f>
        <v>0.19914757849448503</v>
      </c>
      <c r="R114" s="7">
        <f>'VA prix courants'!R113/'VA prix courants'!R37</f>
        <v>0.20210874733881368</v>
      </c>
      <c r="S114" s="7">
        <f>'VA prix courants'!S113/'VA prix courants'!S37</f>
        <v>0.19976114781079665</v>
      </c>
      <c r="T114" s="7">
        <f>'VA prix courants'!T113/'VA prix courants'!T37</f>
        <v>0.19352810783110275</v>
      </c>
      <c r="U114" s="7">
        <f>'VA prix courants'!U113/'VA prix courants'!U37</f>
        <v>0.21417006406523006</v>
      </c>
      <c r="V114" s="7">
        <f>'VA prix courants'!V113/'VA prix courants'!V37</f>
        <v>0.21783197138518193</v>
      </c>
      <c r="W114" s="7">
        <f>'VA prix courants'!W113/'VA prix courants'!W37</f>
        <v>0.2066964628251362</v>
      </c>
      <c r="X114" s="7">
        <f>'VA prix courants'!X113/'VA prix courants'!X37</f>
        <v>0.2005238322520424</v>
      </c>
      <c r="Y114" s="7">
        <f>'VA prix courants'!Y113/'VA prix courants'!Y37</f>
        <v>0.21143910471359154</v>
      </c>
      <c r="Z114" s="7">
        <f>'VA prix courants'!Z113/'VA prix courants'!Z37</f>
        <v>0.22077673299074682</v>
      </c>
      <c r="AA114" s="7">
        <f>'VA prix courants'!AA113/'VA prix courants'!AA37</f>
        <v>0.195940592738007</v>
      </c>
    </row>
    <row r="115" spans="1:27" ht="14.25">
      <c r="A115" s="3" t="s">
        <v>69</v>
      </c>
      <c r="B115" s="7">
        <f>'VA prix courants'!B114/'VA prix courants'!B38</f>
        <v>0.253749200789481</v>
      </c>
      <c r="C115" s="7">
        <f>'VA prix courants'!C114/'VA prix courants'!C38</f>
        <v>0.24484796666124503</v>
      </c>
      <c r="D115" s="7">
        <f>'VA prix courants'!D114/'VA prix courants'!D38</f>
        <v>0.24964350751566405</v>
      </c>
      <c r="E115" s="7">
        <f>'VA prix courants'!E114/'VA prix courants'!E38</f>
        <v>0.2634410512557274</v>
      </c>
      <c r="F115" s="7">
        <f>'VA prix courants'!F114/'VA prix courants'!F38</f>
        <v>0.26235193972543197</v>
      </c>
      <c r="G115" s="7">
        <f>'VA prix courants'!G114/'VA prix courants'!G38</f>
        <v>0.2760154463440581</v>
      </c>
      <c r="H115" s="7">
        <f>'VA prix courants'!H114/'VA prix courants'!H38</f>
        <v>0.2681418987918493</v>
      </c>
      <c r="I115" s="7">
        <f>'VA prix courants'!I114/'VA prix courants'!I38</f>
        <v>0.26075504154571566</v>
      </c>
      <c r="J115" s="7">
        <f>'VA prix courants'!J114/'VA prix courants'!J38</f>
        <v>0.25150464798411154</v>
      </c>
      <c r="K115" s="7">
        <f>'VA prix courants'!K114/'VA prix courants'!K38</f>
        <v>0.24599195874360763</v>
      </c>
      <c r="L115" s="7">
        <f>'VA prix courants'!L114/'VA prix courants'!L38</f>
        <v>0.24276512809110554</v>
      </c>
      <c r="M115" s="7">
        <f>'VA prix courants'!M114/'VA prix courants'!M38</f>
        <v>0.2501359795168416</v>
      </c>
      <c r="N115" s="7">
        <f>'VA prix courants'!N114/'VA prix courants'!N38</f>
        <v>0.2522145459419283</v>
      </c>
      <c r="O115" s="7">
        <f>'VA prix courants'!O114/'VA prix courants'!O38</f>
        <v>0.23625833625833625</v>
      </c>
      <c r="P115" s="7">
        <f>'VA prix courants'!P114/'VA prix courants'!P38</f>
        <v>0.19045553418078032</v>
      </c>
      <c r="Q115" s="7">
        <f>'VA prix courants'!Q114/'VA prix courants'!Q38</f>
        <v>0.19388690841294037</v>
      </c>
      <c r="R115" s="7">
        <f>'VA prix courants'!R114/'VA prix courants'!R38</f>
        <v>0.1876409667624415</v>
      </c>
      <c r="S115" s="7">
        <f>'VA prix courants'!S114/'VA prix courants'!S38</f>
        <v>0.1674008556901089</v>
      </c>
      <c r="T115" s="7">
        <f>'VA prix courants'!T114/'VA prix courants'!T38</f>
        <v>0.16840071597011108</v>
      </c>
      <c r="U115" s="7">
        <f>'VA prix courants'!U114/'VA prix courants'!U38</f>
        <v>0.16763073818732133</v>
      </c>
      <c r="V115" s="7">
        <f>'VA prix courants'!V114/'VA prix courants'!V38</f>
        <v>0.16999545452056145</v>
      </c>
      <c r="W115" s="7">
        <f>'VA prix courants'!W114/'VA prix courants'!W38</f>
        <v>0.16907158180091145</v>
      </c>
      <c r="X115" s="7">
        <f>'VA prix courants'!X114/'VA prix courants'!X38</f>
        <v>0.1757729667308783</v>
      </c>
      <c r="Y115" s="7">
        <f>'VA prix courants'!Y114/'VA prix courants'!Y38</f>
        <v>0.16924804037473798</v>
      </c>
      <c r="Z115" s="7">
        <f>'VA prix courants'!Z114/'VA prix courants'!Z38</f>
        <v>0.16685138247737633</v>
      </c>
      <c r="AA115" s="7">
        <f>'VA prix courants'!AA114/'VA prix courants'!AA38</f>
        <v>0.16734839837951965</v>
      </c>
    </row>
    <row r="116" spans="1:27" ht="14.25">
      <c r="A116" s="3" t="s">
        <v>70</v>
      </c>
      <c r="B116" s="7">
        <f>'VA prix courants'!B115/'VA prix courants'!B39</f>
        <v>0.22485587732572032</v>
      </c>
      <c r="C116" s="7">
        <f>'VA prix courants'!C115/'VA prix courants'!C39</f>
        <v>0.21773245144046605</v>
      </c>
      <c r="D116" s="7">
        <f>'VA prix courants'!D115/'VA prix courants'!D39</f>
        <v>0.22098456363975139</v>
      </c>
      <c r="E116" s="7">
        <f>'VA prix courants'!E115/'VA prix courants'!E39</f>
        <v>0.22475282138375036</v>
      </c>
      <c r="F116" s="7">
        <f>'VA prix courants'!F115/'VA prix courants'!F39</f>
        <v>0.22255725524840692</v>
      </c>
      <c r="G116" s="7">
        <f>'VA prix courants'!G115/'VA prix courants'!G39</f>
        <v>0.2267841249100481</v>
      </c>
      <c r="H116" s="7">
        <f>'VA prix courants'!H115/'VA prix courants'!H39</f>
        <v>0.21630477112957341</v>
      </c>
      <c r="I116" s="7">
        <f>'VA prix courants'!I115/'VA prix courants'!I39</f>
        <v>0.21052604378894643</v>
      </c>
      <c r="J116" s="7">
        <f>'VA prix courants'!J115/'VA prix courants'!J39</f>
        <v>0.203827028507729</v>
      </c>
      <c r="K116" s="7">
        <f>'VA prix courants'!K115/'VA prix courants'!K39</f>
        <v>0.19568647183041618</v>
      </c>
      <c r="L116" s="7">
        <f>'VA prix courants'!L115/'VA prix courants'!L39</f>
        <v>0.1938020963760598</v>
      </c>
      <c r="M116" s="7">
        <f>'VA prix courants'!M115/'VA prix courants'!M39</f>
        <v>0.1934303762849476</v>
      </c>
      <c r="N116" s="7">
        <f>'VA prix courants'!N115/'VA prix courants'!N39</f>
        <v>0.19374036765782277</v>
      </c>
      <c r="O116" s="7">
        <f>'VA prix courants'!O115/'VA prix courants'!O39</f>
        <v>0.17831979458138067</v>
      </c>
      <c r="P116" s="7">
        <f>'VA prix courants'!P115/'VA prix courants'!P39</f>
        <v>0.15584613034505818</v>
      </c>
      <c r="Q116" s="7">
        <f>'VA prix courants'!Q115/'VA prix courants'!Q39</f>
        <v>0.16683887766022126</v>
      </c>
      <c r="R116" s="7">
        <f>'VA prix courants'!R115/'VA prix courants'!R39</f>
        <v>0.16473510612648576</v>
      </c>
      <c r="S116" s="7">
        <f>'VA prix courants'!S115/'VA prix courants'!S39</f>
        <v>0.15691566325696094</v>
      </c>
      <c r="T116" s="7">
        <f>'VA prix courants'!T115/'VA prix courants'!T39</f>
        <v>0.1499231743222445</v>
      </c>
      <c r="U116" s="7">
        <f>'VA prix courants'!U115/'VA prix courants'!U39</f>
        <v>0.1469204759025692</v>
      </c>
      <c r="V116" s="7">
        <f>'VA prix courants'!V115/'VA prix courants'!V39</f>
        <v>0.15301934606741407</v>
      </c>
      <c r="W116" s="7">
        <f>'VA prix courants'!W115/'VA prix courants'!W39</f>
        <v>0.14892676356499526</v>
      </c>
      <c r="X116" s="7">
        <f>'VA prix courants'!X115/'VA prix courants'!X39</f>
        <v>0.14713982441032486</v>
      </c>
      <c r="Y116" s="7">
        <f>'VA prix courants'!Y115/'VA prix courants'!Y39</f>
        <v>0.14704602561818883</v>
      </c>
      <c r="Z116" s="7">
        <f>'VA prix courants'!Z115/'VA prix courants'!Z39</f>
        <v>0.14417594384485555</v>
      </c>
      <c r="AA116" s="7">
        <f>'VA prix courants'!AA115/'VA prix courants'!AA39</f>
        <v>0.13694130178407965</v>
      </c>
    </row>
    <row r="117" spans="1:27" ht="14.25">
      <c r="A117" s="3" t="s">
        <v>71</v>
      </c>
      <c r="B117" s="7">
        <f>'VA prix courants'!B116/'VA prix courants'!B40</f>
        <v>0.17134206989875936</v>
      </c>
      <c r="C117" s="7">
        <f>'VA prix courants'!C116/'VA prix courants'!C40</f>
        <v>0.16866456731456336</v>
      </c>
      <c r="D117" s="7">
        <f>'VA prix courants'!D116/'VA prix courants'!D40</f>
        <v>0.16734403271508608</v>
      </c>
      <c r="E117" s="7">
        <f>'VA prix courants'!E116/'VA prix courants'!E40</f>
        <v>0.1613099782753334</v>
      </c>
      <c r="F117" s="7">
        <f>'VA prix courants'!F116/'VA prix courants'!F40</f>
        <v>0.15547626537554837</v>
      </c>
      <c r="G117" s="7">
        <f>'VA prix courants'!G116/'VA prix courants'!G40</f>
        <v>0.15026818253257743</v>
      </c>
      <c r="H117" s="7">
        <f>'VA prix courants'!H116/'VA prix courants'!H40</f>
        <v>0.1396277154936363</v>
      </c>
      <c r="I117" s="7">
        <f>'VA prix courants'!I116/'VA prix courants'!I40</f>
        <v>0.13610960353462126</v>
      </c>
      <c r="J117" s="7">
        <f>'VA prix courants'!J116/'VA prix courants'!J40</f>
        <v>0.13011410424750874</v>
      </c>
      <c r="K117" s="7">
        <f>'VA prix courants'!K116/'VA prix courants'!K40</f>
        <v>0.1232340075051547</v>
      </c>
      <c r="L117" s="7">
        <f>'VA prix courants'!L116/'VA prix courants'!L40</f>
        <v>0.11768265784778133</v>
      </c>
      <c r="M117" s="7">
        <f>'VA prix courants'!M116/'VA prix courants'!M40</f>
        <v>0.11378460951584544</v>
      </c>
      <c r="N117" s="7">
        <f>'VA prix courants'!N116/'VA prix courants'!N40</f>
        <v>0.10748374883925549</v>
      </c>
      <c r="O117" s="7">
        <f>'VA prix courants'!O116/'VA prix courants'!O40</f>
        <v>0.10549897560124821</v>
      </c>
      <c r="P117" s="7">
        <f>'VA prix courants'!P116/'VA prix courants'!P40</f>
        <v>0.10073204380787142</v>
      </c>
      <c r="Q117" s="7">
        <f>'VA prix courants'!Q116/'VA prix courants'!Q40</f>
        <v>0.10577563518975466</v>
      </c>
      <c r="R117" s="7">
        <f>'VA prix courants'!R116/'VA prix courants'!R40</f>
        <v>0.10527482801689195</v>
      </c>
      <c r="S117" s="7">
        <f>'VA prix courants'!S116/'VA prix courants'!S40</f>
        <v>0.10443790929742021</v>
      </c>
      <c r="T117" s="7">
        <f>'VA prix courants'!T116/'VA prix courants'!T40</f>
        <v>0.1069376602824258</v>
      </c>
      <c r="U117" s="7">
        <f>'VA prix courants'!U116/'VA prix courants'!U40</f>
        <v>0.10530973206553278</v>
      </c>
      <c r="V117" s="7">
        <f>'VA prix courants'!V116/'VA prix courants'!V40</f>
        <v>0.10486709101366883</v>
      </c>
      <c r="W117" s="7">
        <f>'VA prix courants'!W116/'VA prix courants'!W40</f>
        <v>0.1023981383330285</v>
      </c>
      <c r="X117" s="7">
        <f>'VA prix courants'!X116/'VA prix courants'!X40</f>
        <v>0.10221365101830324</v>
      </c>
      <c r="Y117" s="7">
        <f>'VA prix courants'!Y116/'VA prix courants'!Y40</f>
        <v>0.10058908046842069</v>
      </c>
      <c r="Z117" s="7">
        <f>'VA prix courants'!Z116/'VA prix courants'!Z40</f>
        <v>0.09719188822851987</v>
      </c>
      <c r="AA117" s="7">
        <f>'VA prix courants'!AA116/'VA prix courants'!AA40</f>
        <v>0.08843266817817023</v>
      </c>
    </row>
    <row r="119" ht="14.25">
      <c r="A119" s="1" t="s">
        <v>73</v>
      </c>
    </row>
    <row r="120" spans="1:2" ht="14.25">
      <c r="A120" s="1" t="s">
        <v>72</v>
      </c>
      <c r="B120" s="1" t="s">
        <v>74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86"/>
  <sheetViews>
    <sheetView zoomScalePageLayoutView="0" workbookViewId="0" topLeftCell="J54">
      <selection activeCell="B74" sqref="B74"/>
    </sheetView>
  </sheetViews>
  <sheetFormatPr defaultColWidth="9.00390625" defaultRowHeight="14.25"/>
  <cols>
    <col min="1" max="1" width="9.00390625" style="0" customWidth="1"/>
    <col min="2" max="2" width="13.50390625" style="0" customWidth="1"/>
    <col min="3" max="3" width="12.625" style="0" customWidth="1"/>
    <col min="4" max="5" width="11.75390625" style="0" customWidth="1"/>
    <col min="6" max="25" width="9.00390625" style="0" customWidth="1"/>
    <col min="26" max="26" width="11.625" style="0" customWidth="1"/>
    <col min="27" max="27" width="12.25390625" style="0" customWidth="1"/>
  </cols>
  <sheetData>
    <row r="1" ht="14.25">
      <c r="A1" s="1" t="s">
        <v>0</v>
      </c>
    </row>
    <row r="3" spans="1:2" ht="14.25">
      <c r="A3" s="1" t="s">
        <v>1</v>
      </c>
      <c r="B3" s="2">
        <v>44490.851111111115</v>
      </c>
    </row>
    <row r="4" spans="1:2" ht="14.25">
      <c r="A4" s="1" t="s">
        <v>2</v>
      </c>
      <c r="B4" s="2">
        <v>44497.33530680556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0" spans="2:27" ht="14.25">
      <c r="B10" s="6">
        <f>SUM(B14:B41)</f>
        <v>6643917.599999999</v>
      </c>
      <c r="C10" s="6">
        <f aca="true" t="shared" si="0" ref="C10:AA10">SUM(C14:C41)</f>
        <v>6988584.3</v>
      </c>
      <c r="D10" s="6">
        <f t="shared" si="0"/>
        <v>7375439</v>
      </c>
      <c r="E10" s="6">
        <f t="shared" si="0"/>
        <v>7712454.4</v>
      </c>
      <c r="F10" s="6">
        <f t="shared" si="0"/>
        <v>8065428.999999999</v>
      </c>
      <c r="G10" s="6">
        <f t="shared" si="0"/>
        <v>8666974.6</v>
      </c>
      <c r="H10" s="6">
        <f t="shared" si="0"/>
        <v>9051901.9</v>
      </c>
      <c r="I10" s="6">
        <f t="shared" si="0"/>
        <v>9371964.6</v>
      </c>
      <c r="J10" s="6">
        <f t="shared" si="0"/>
        <v>9510236.299999999</v>
      </c>
      <c r="K10" s="6">
        <f t="shared" si="0"/>
        <v>9974738.000000002</v>
      </c>
      <c r="L10" s="6">
        <f t="shared" si="0"/>
        <v>10395253.499999998</v>
      </c>
      <c r="M10" s="6">
        <f t="shared" si="0"/>
        <v>10977828.8</v>
      </c>
      <c r="N10" s="6">
        <f t="shared" si="0"/>
        <v>11630844.199999997</v>
      </c>
      <c r="O10" s="6">
        <f t="shared" si="0"/>
        <v>11752056.5</v>
      </c>
      <c r="P10" s="6">
        <f t="shared" si="0"/>
        <v>11119058</v>
      </c>
      <c r="Q10" s="6">
        <f t="shared" si="0"/>
        <v>11539534.499999998</v>
      </c>
      <c r="R10" s="6">
        <f t="shared" si="0"/>
        <v>11853541.599999998</v>
      </c>
      <c r="S10" s="6">
        <f t="shared" si="0"/>
        <v>12093686.799999999</v>
      </c>
      <c r="T10" s="6">
        <f t="shared" si="0"/>
        <v>12194495.100000001</v>
      </c>
      <c r="U10" s="6">
        <f t="shared" si="0"/>
        <v>12618050.100000003</v>
      </c>
      <c r="V10" s="6">
        <f t="shared" si="0"/>
        <v>13297023.599999998</v>
      </c>
      <c r="W10" s="6">
        <f t="shared" si="0"/>
        <v>13401059</v>
      </c>
      <c r="X10" s="6">
        <f t="shared" si="0"/>
        <v>13794078.300000004</v>
      </c>
      <c r="Y10" s="6">
        <f t="shared" si="0"/>
        <v>14253573.100000001</v>
      </c>
      <c r="Z10" s="6">
        <f t="shared" si="0"/>
        <v>14791086.700000001</v>
      </c>
      <c r="AA10" s="6">
        <f t="shared" si="0"/>
        <v>12024999.900000004</v>
      </c>
    </row>
    <row r="11" spans="1:27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3" t="s">
        <v>23</v>
      </c>
      <c r="N11" s="3" t="s">
        <v>24</v>
      </c>
      <c r="O11" s="3" t="s">
        <v>25</v>
      </c>
      <c r="P11" s="3" t="s">
        <v>26</v>
      </c>
      <c r="Q11" s="3" t="s">
        <v>27</v>
      </c>
      <c r="R11" s="3" t="s">
        <v>28</v>
      </c>
      <c r="S11" s="3" t="s">
        <v>29</v>
      </c>
      <c r="T11" s="3" t="s">
        <v>30</v>
      </c>
      <c r="U11" s="3" t="s">
        <v>31</v>
      </c>
      <c r="V11" s="3" t="s">
        <v>32</v>
      </c>
      <c r="W11" s="3" t="s">
        <v>33</v>
      </c>
      <c r="X11" s="3" t="s">
        <v>34</v>
      </c>
      <c r="Y11" s="3" t="s">
        <v>35</v>
      </c>
      <c r="Z11" s="3" t="s">
        <v>36</v>
      </c>
      <c r="AA11" s="3" t="s">
        <v>37</v>
      </c>
    </row>
    <row r="12" spans="1:27" ht="14.25">
      <c r="A12" s="3" t="s">
        <v>38</v>
      </c>
      <c r="B12" s="4">
        <v>5711644.9</v>
      </c>
      <c r="C12" s="4">
        <v>5974523.9</v>
      </c>
      <c r="D12" s="4">
        <v>6130963.8</v>
      </c>
      <c r="E12" s="4">
        <v>6381047.3</v>
      </c>
      <c r="F12" s="4">
        <v>6647192.3</v>
      </c>
      <c r="G12" s="4">
        <v>7052104.4</v>
      </c>
      <c r="H12" s="4">
        <v>7404570.8</v>
      </c>
      <c r="I12" s="4">
        <v>7672225.7</v>
      </c>
      <c r="J12" s="4">
        <v>7875024.7</v>
      </c>
      <c r="K12" s="4">
        <v>8228654.1</v>
      </c>
      <c r="L12" s="4">
        <v>8559012.5</v>
      </c>
      <c r="M12" s="4">
        <v>9030871.7</v>
      </c>
      <c r="N12" s="4">
        <v>9592289.3</v>
      </c>
      <c r="O12" s="4">
        <v>9942815.1</v>
      </c>
      <c r="P12" s="4">
        <v>9534241.1</v>
      </c>
      <c r="Q12" s="4">
        <v>9851089.9</v>
      </c>
      <c r="R12" s="4">
        <v>10147852.6</v>
      </c>
      <c r="S12" s="4">
        <v>10209000.8</v>
      </c>
      <c r="T12" s="4">
        <v>10323090.4</v>
      </c>
      <c r="U12" s="4">
        <v>10556183.3</v>
      </c>
      <c r="V12" s="4">
        <v>10938219.8</v>
      </c>
      <c r="W12" s="4">
        <v>11231464.9</v>
      </c>
      <c r="X12" s="4">
        <v>11692773.9</v>
      </c>
      <c r="Y12" s="4">
        <v>12092696</v>
      </c>
      <c r="Z12" s="4">
        <v>12532276.4</v>
      </c>
      <c r="AA12" s="4">
        <v>12028486.1</v>
      </c>
    </row>
    <row r="13" spans="1:27" ht="14.25">
      <c r="A13" s="3" t="s">
        <v>39</v>
      </c>
      <c r="B13" s="4">
        <v>6641735.7</v>
      </c>
      <c r="C13" s="4">
        <v>6986995</v>
      </c>
      <c r="D13" s="4">
        <v>7373546.5</v>
      </c>
      <c r="E13" s="4">
        <v>7709399.1</v>
      </c>
      <c r="F13" s="4">
        <v>8063060.5</v>
      </c>
      <c r="G13" s="4">
        <v>8664401.7</v>
      </c>
      <c r="H13" s="4">
        <v>9050183.3</v>
      </c>
      <c r="I13" s="4">
        <v>9371236.6</v>
      </c>
      <c r="J13" s="4">
        <v>9509074.4</v>
      </c>
      <c r="K13" s="4">
        <v>9973614.7</v>
      </c>
      <c r="L13" s="4">
        <v>10393167.3</v>
      </c>
      <c r="M13" s="4">
        <v>10973881.4</v>
      </c>
      <c r="N13" s="4">
        <v>11625790.2</v>
      </c>
      <c r="O13" s="4">
        <v>11748313.2</v>
      </c>
      <c r="P13" s="4">
        <v>11116714.7</v>
      </c>
      <c r="Q13" s="4">
        <v>11537275</v>
      </c>
      <c r="R13" s="4">
        <v>11855316.8</v>
      </c>
      <c r="S13" s="4">
        <v>12095449.9</v>
      </c>
      <c r="T13" s="4">
        <v>12193889.7</v>
      </c>
      <c r="U13" s="4">
        <v>12616959.6</v>
      </c>
      <c r="V13" s="4">
        <v>13296965.6</v>
      </c>
      <c r="W13" s="4">
        <v>13400359.9</v>
      </c>
      <c r="X13" s="4">
        <v>13796199.3</v>
      </c>
      <c r="Y13" s="4">
        <v>14251874.7</v>
      </c>
      <c r="Z13" s="4">
        <v>14788352.6</v>
      </c>
      <c r="AA13" s="5" t="s">
        <v>72</v>
      </c>
    </row>
    <row r="14" spans="1:27" ht="14.25">
      <c r="A14" s="3" t="s">
        <v>44</v>
      </c>
      <c r="B14" s="4">
        <v>198543</v>
      </c>
      <c r="C14" s="4">
        <v>197322.2</v>
      </c>
      <c r="D14" s="4">
        <v>199659.1</v>
      </c>
      <c r="E14" s="4">
        <v>206675.9</v>
      </c>
      <c r="F14" s="4">
        <v>216177.4</v>
      </c>
      <c r="G14" s="4">
        <v>228625.4</v>
      </c>
      <c r="H14" s="4">
        <v>236804.2</v>
      </c>
      <c r="I14" s="4">
        <v>244560.7</v>
      </c>
      <c r="J14" s="4">
        <v>251865.8</v>
      </c>
      <c r="K14" s="4">
        <v>264845.4</v>
      </c>
      <c r="L14" s="4">
        <v>276828.7</v>
      </c>
      <c r="M14" s="4">
        <v>290022.6</v>
      </c>
      <c r="N14" s="4">
        <v>306588.9</v>
      </c>
      <c r="O14" s="4">
        <v>313984</v>
      </c>
      <c r="P14" s="4">
        <v>309511.7</v>
      </c>
      <c r="Q14" s="4">
        <v>324347</v>
      </c>
      <c r="R14" s="4">
        <v>336110.2</v>
      </c>
      <c r="S14" s="4">
        <v>345068.6</v>
      </c>
      <c r="T14" s="4">
        <v>350968.6</v>
      </c>
      <c r="U14" s="4">
        <v>360582.4</v>
      </c>
      <c r="V14" s="4">
        <v>373301.6</v>
      </c>
      <c r="W14" s="4">
        <v>384032.7</v>
      </c>
      <c r="X14" s="4">
        <v>397034.3</v>
      </c>
      <c r="Y14" s="4">
        <v>410172.8</v>
      </c>
      <c r="Z14" s="4">
        <v>426900.3</v>
      </c>
      <c r="AA14" s="4">
        <v>409803.8</v>
      </c>
    </row>
    <row r="15" spans="1:27" ht="14.25">
      <c r="A15" s="3" t="s">
        <v>45</v>
      </c>
      <c r="B15" s="4">
        <v>13407.8</v>
      </c>
      <c r="C15" s="4">
        <v>9017.6</v>
      </c>
      <c r="D15" s="4">
        <v>9193.4</v>
      </c>
      <c r="E15" s="4">
        <v>11977.8</v>
      </c>
      <c r="F15" s="4">
        <v>11357.6</v>
      </c>
      <c r="G15" s="4">
        <v>12629.6</v>
      </c>
      <c r="H15" s="4">
        <v>14008.6</v>
      </c>
      <c r="I15" s="4">
        <v>15551.4</v>
      </c>
      <c r="J15" s="4">
        <v>16404.8</v>
      </c>
      <c r="K15" s="4">
        <v>18064.2</v>
      </c>
      <c r="L15" s="4">
        <v>20444.8</v>
      </c>
      <c r="M15" s="4">
        <v>23135.9</v>
      </c>
      <c r="N15" s="4">
        <v>27541.5</v>
      </c>
      <c r="O15" s="4">
        <v>31315.7</v>
      </c>
      <c r="P15" s="4">
        <v>32514.7</v>
      </c>
      <c r="Q15" s="4">
        <v>33417.2</v>
      </c>
      <c r="R15" s="4">
        <v>36203.5</v>
      </c>
      <c r="S15" s="4">
        <v>36761.9</v>
      </c>
      <c r="T15" s="4">
        <v>36252</v>
      </c>
      <c r="U15" s="4">
        <v>37317.1</v>
      </c>
      <c r="V15" s="4">
        <v>39568.8</v>
      </c>
      <c r="W15" s="4">
        <v>42000.4</v>
      </c>
      <c r="X15" s="4">
        <v>45176.4</v>
      </c>
      <c r="Y15" s="4">
        <v>48715.6</v>
      </c>
      <c r="Z15" s="4">
        <v>53150.5</v>
      </c>
      <c r="AA15" s="4">
        <v>53163.2</v>
      </c>
    </row>
    <row r="16" spans="1:27" ht="14.25">
      <c r="A16" s="3" t="s">
        <v>46</v>
      </c>
      <c r="B16" s="4">
        <v>41801.5</v>
      </c>
      <c r="C16" s="4">
        <v>48178</v>
      </c>
      <c r="D16" s="4">
        <v>49978.8</v>
      </c>
      <c r="E16" s="4">
        <v>54578.6</v>
      </c>
      <c r="F16" s="4">
        <v>55473.2</v>
      </c>
      <c r="G16" s="4">
        <v>61063.4</v>
      </c>
      <c r="H16" s="4">
        <v>69092.1</v>
      </c>
      <c r="I16" s="4">
        <v>79882.5</v>
      </c>
      <c r="J16" s="4">
        <v>81050.9</v>
      </c>
      <c r="K16" s="4">
        <v>87421</v>
      </c>
      <c r="L16" s="4">
        <v>99776.8</v>
      </c>
      <c r="M16" s="4">
        <v>113231.5</v>
      </c>
      <c r="N16" s="4">
        <v>125885.3</v>
      </c>
      <c r="O16" s="4">
        <v>147036.2</v>
      </c>
      <c r="P16" s="4">
        <v>135353.1</v>
      </c>
      <c r="Q16" s="4">
        <v>142917.6</v>
      </c>
      <c r="R16" s="4">
        <v>149203.1</v>
      </c>
      <c r="S16" s="4">
        <v>146229</v>
      </c>
      <c r="T16" s="4">
        <v>142918.2</v>
      </c>
      <c r="U16" s="4">
        <v>142743.2</v>
      </c>
      <c r="V16" s="4">
        <v>152687.9</v>
      </c>
      <c r="W16" s="4">
        <v>159603.4</v>
      </c>
      <c r="X16" s="4">
        <v>174451.9</v>
      </c>
      <c r="Y16" s="4">
        <v>190081.5</v>
      </c>
      <c r="Z16" s="4">
        <v>203807.5</v>
      </c>
      <c r="AA16" s="4">
        <v>195846.1</v>
      </c>
    </row>
    <row r="17" spans="1:27" ht="14.25">
      <c r="A17" s="3" t="s">
        <v>47</v>
      </c>
      <c r="B17" s="4">
        <v>122457.7</v>
      </c>
      <c r="C17" s="4">
        <v>127255.3</v>
      </c>
      <c r="D17" s="4">
        <v>131495</v>
      </c>
      <c r="E17" s="4">
        <v>134755.9</v>
      </c>
      <c r="F17" s="4">
        <v>142453.3</v>
      </c>
      <c r="G17" s="4">
        <v>153361.1</v>
      </c>
      <c r="H17" s="4">
        <v>158494.7</v>
      </c>
      <c r="I17" s="4">
        <v>163060</v>
      </c>
      <c r="J17" s="4">
        <v>166313.3</v>
      </c>
      <c r="K17" s="4">
        <v>173567.1</v>
      </c>
      <c r="L17" s="4">
        <v>180849</v>
      </c>
      <c r="M17" s="4">
        <v>191531.7</v>
      </c>
      <c r="N17" s="4">
        <v>197972.6</v>
      </c>
      <c r="O17" s="4">
        <v>207276.4</v>
      </c>
      <c r="P17" s="4">
        <v>199422.6</v>
      </c>
      <c r="Q17" s="4">
        <v>209840.2</v>
      </c>
      <c r="R17" s="4">
        <v>213907.9</v>
      </c>
      <c r="S17" s="4">
        <v>219794.8</v>
      </c>
      <c r="T17" s="4">
        <v>223850.7</v>
      </c>
      <c r="U17" s="4">
        <v>230586.9</v>
      </c>
      <c r="V17" s="4">
        <v>236921.5</v>
      </c>
      <c r="W17" s="4">
        <v>245680.2</v>
      </c>
      <c r="X17" s="4">
        <v>256348.6</v>
      </c>
      <c r="Y17" s="4">
        <v>262324.8</v>
      </c>
      <c r="Z17" s="4">
        <v>270437.7</v>
      </c>
      <c r="AA17" s="4">
        <v>271963.2</v>
      </c>
    </row>
    <row r="18" spans="1:27" ht="14.25">
      <c r="A18" s="3" t="s">
        <v>48</v>
      </c>
      <c r="B18" s="4">
        <v>1791713.8</v>
      </c>
      <c r="C18" s="4">
        <v>1783877.6</v>
      </c>
      <c r="D18" s="4">
        <v>1771333</v>
      </c>
      <c r="E18" s="4">
        <v>1813529.3</v>
      </c>
      <c r="F18" s="4">
        <v>1856619</v>
      </c>
      <c r="G18" s="4">
        <v>1901809</v>
      </c>
      <c r="H18" s="4">
        <v>1962576</v>
      </c>
      <c r="I18" s="4">
        <v>1987125</v>
      </c>
      <c r="J18" s="4">
        <v>1996524</v>
      </c>
      <c r="K18" s="4">
        <v>2049674</v>
      </c>
      <c r="L18" s="4">
        <v>2069658</v>
      </c>
      <c r="M18" s="4">
        <v>2156957</v>
      </c>
      <c r="N18" s="4">
        <v>2247830</v>
      </c>
      <c r="O18" s="4">
        <v>2289553</v>
      </c>
      <c r="P18" s="4">
        <v>2192834</v>
      </c>
      <c r="Q18" s="4">
        <v>2305684</v>
      </c>
      <c r="R18" s="4">
        <v>2418099</v>
      </c>
      <c r="S18" s="4">
        <v>2465800</v>
      </c>
      <c r="T18" s="4">
        <v>2527883</v>
      </c>
      <c r="U18" s="4">
        <v>2635393</v>
      </c>
      <c r="V18" s="4">
        <v>2722020</v>
      </c>
      <c r="W18" s="4">
        <v>2822443</v>
      </c>
      <c r="X18" s="4">
        <v>2944074</v>
      </c>
      <c r="Y18" s="4">
        <v>3035165</v>
      </c>
      <c r="Z18" s="4">
        <v>3130661</v>
      </c>
      <c r="AA18" s="4">
        <v>3050322</v>
      </c>
    </row>
    <row r="19" spans="1:27" ht="14.25">
      <c r="A19" s="3" t="s">
        <v>49</v>
      </c>
      <c r="B19" s="4">
        <v>2646.2</v>
      </c>
      <c r="C19" s="4">
        <v>3317.2</v>
      </c>
      <c r="D19" s="4">
        <v>3994.6</v>
      </c>
      <c r="E19" s="4">
        <v>4515.4</v>
      </c>
      <c r="F19" s="4">
        <v>4863.4</v>
      </c>
      <c r="G19" s="4">
        <v>5512.9</v>
      </c>
      <c r="H19" s="4">
        <v>6236.9</v>
      </c>
      <c r="I19" s="4">
        <v>6962.6</v>
      </c>
      <c r="J19" s="4">
        <v>7807.6</v>
      </c>
      <c r="K19" s="4">
        <v>8664.7</v>
      </c>
      <c r="L19" s="4">
        <v>10052.7</v>
      </c>
      <c r="M19" s="4">
        <v>11935.2</v>
      </c>
      <c r="N19" s="4">
        <v>14412.1</v>
      </c>
      <c r="O19" s="4">
        <v>14818.7</v>
      </c>
      <c r="P19" s="4">
        <v>12265.7</v>
      </c>
      <c r="Q19" s="4">
        <v>12897.6</v>
      </c>
      <c r="R19" s="4">
        <v>14624.7</v>
      </c>
      <c r="S19" s="4">
        <v>15656.5</v>
      </c>
      <c r="T19" s="4">
        <v>16568.1</v>
      </c>
      <c r="U19" s="4">
        <v>17482.5</v>
      </c>
      <c r="V19" s="4">
        <v>17890.7</v>
      </c>
      <c r="W19" s="4">
        <v>18745.7</v>
      </c>
      <c r="X19" s="4">
        <v>20676.2</v>
      </c>
      <c r="Y19" s="4">
        <v>22445.3</v>
      </c>
      <c r="Z19" s="4">
        <v>24087.7</v>
      </c>
      <c r="AA19" s="4">
        <v>23483.1</v>
      </c>
    </row>
    <row r="20" spans="1:27" ht="14.25">
      <c r="A20" s="3" t="s">
        <v>50</v>
      </c>
      <c r="B20" s="4">
        <v>47755.4</v>
      </c>
      <c r="C20" s="4">
        <v>53119.3</v>
      </c>
      <c r="D20" s="4">
        <v>65158.2</v>
      </c>
      <c r="E20" s="4">
        <v>72876.2</v>
      </c>
      <c r="F20" s="4">
        <v>82670.8</v>
      </c>
      <c r="G20" s="4">
        <v>96721.8</v>
      </c>
      <c r="H20" s="4">
        <v>108813.8</v>
      </c>
      <c r="I20" s="4">
        <v>120604.6</v>
      </c>
      <c r="J20" s="4">
        <v>128986.9</v>
      </c>
      <c r="K20" s="4">
        <v>137429.2</v>
      </c>
      <c r="L20" s="4">
        <v>149522.7</v>
      </c>
      <c r="M20" s="4">
        <v>162578.1</v>
      </c>
      <c r="N20" s="4">
        <v>175065.9</v>
      </c>
      <c r="O20" s="4">
        <v>167335</v>
      </c>
      <c r="P20" s="4">
        <v>152335.9</v>
      </c>
      <c r="Q20" s="4">
        <v>152268.7</v>
      </c>
      <c r="R20" s="4">
        <v>155050.8</v>
      </c>
      <c r="S20" s="4">
        <v>158535.7</v>
      </c>
      <c r="T20" s="4">
        <v>164099.5</v>
      </c>
      <c r="U20" s="4">
        <v>178477.8</v>
      </c>
      <c r="V20" s="4">
        <v>244098.5</v>
      </c>
      <c r="W20" s="4">
        <v>250808.3</v>
      </c>
      <c r="X20" s="4">
        <v>274033.8</v>
      </c>
      <c r="Y20" s="4">
        <v>306285.7</v>
      </c>
      <c r="Z20" s="4">
        <v>335299.6</v>
      </c>
      <c r="AA20" s="4">
        <v>349263.6</v>
      </c>
    </row>
    <row r="21" spans="1:27" ht="14.25">
      <c r="A21" s="3" t="s">
        <v>51</v>
      </c>
      <c r="B21" s="4">
        <v>95232.8</v>
      </c>
      <c r="C21" s="4">
        <v>104022.9</v>
      </c>
      <c r="D21" s="4">
        <v>113934.6</v>
      </c>
      <c r="E21" s="4">
        <v>116859.8</v>
      </c>
      <c r="F21" s="4">
        <v>125480.9</v>
      </c>
      <c r="G21" s="4">
        <v>127725.7</v>
      </c>
      <c r="H21" s="4">
        <v>135470.3</v>
      </c>
      <c r="I21" s="4">
        <v>145797.4</v>
      </c>
      <c r="J21" s="4">
        <v>160513.4</v>
      </c>
      <c r="K21" s="4">
        <v>174773</v>
      </c>
      <c r="L21" s="4">
        <v>178820.5</v>
      </c>
      <c r="M21" s="4">
        <v>193047.1</v>
      </c>
      <c r="N21" s="4">
        <v>205267</v>
      </c>
      <c r="O21" s="4">
        <v>213818.9</v>
      </c>
      <c r="P21" s="4">
        <v>212390.9</v>
      </c>
      <c r="Q21" s="4">
        <v>197729.2</v>
      </c>
      <c r="R21" s="4">
        <v>178180.5</v>
      </c>
      <c r="S21" s="4">
        <v>166150.7</v>
      </c>
      <c r="T21" s="4">
        <v>159466.8</v>
      </c>
      <c r="U21" s="4">
        <v>156492.5</v>
      </c>
      <c r="V21" s="4">
        <v>155835.6</v>
      </c>
      <c r="W21" s="4">
        <v>152196.6</v>
      </c>
      <c r="X21" s="4">
        <v>154344.2</v>
      </c>
      <c r="Y21" s="4">
        <v>155610.9</v>
      </c>
      <c r="Z21" s="4">
        <v>158762.3</v>
      </c>
      <c r="AA21" s="4">
        <v>145133.3</v>
      </c>
    </row>
    <row r="22" spans="1:27" ht="14.25">
      <c r="A22" s="3" t="s">
        <v>52</v>
      </c>
      <c r="B22" s="4">
        <v>435296.3</v>
      </c>
      <c r="C22" s="4">
        <v>467748</v>
      </c>
      <c r="D22" s="4">
        <v>478936.3</v>
      </c>
      <c r="E22" s="4">
        <v>505352.6</v>
      </c>
      <c r="F22" s="4">
        <v>541434</v>
      </c>
      <c r="G22" s="4">
        <v>588988</v>
      </c>
      <c r="H22" s="4">
        <v>639118</v>
      </c>
      <c r="I22" s="4">
        <v>683263</v>
      </c>
      <c r="J22" s="4">
        <v>727883</v>
      </c>
      <c r="K22" s="4">
        <v>775375</v>
      </c>
      <c r="L22" s="4">
        <v>832410</v>
      </c>
      <c r="M22" s="4">
        <v>897257</v>
      </c>
      <c r="N22" s="4">
        <v>969173</v>
      </c>
      <c r="O22" s="4">
        <v>1022552</v>
      </c>
      <c r="P22" s="4">
        <v>1002045</v>
      </c>
      <c r="Q22" s="4">
        <v>985479</v>
      </c>
      <c r="R22" s="4">
        <v>980239</v>
      </c>
      <c r="S22" s="4">
        <v>948339</v>
      </c>
      <c r="T22" s="4">
        <v>932448</v>
      </c>
      <c r="U22" s="4">
        <v>939949</v>
      </c>
      <c r="V22" s="4">
        <v>978469</v>
      </c>
      <c r="W22" s="4">
        <v>1010688</v>
      </c>
      <c r="X22" s="4">
        <v>1053180</v>
      </c>
      <c r="Y22" s="4">
        <v>1088820</v>
      </c>
      <c r="Z22" s="4">
        <v>1128481</v>
      </c>
      <c r="AA22" s="4">
        <v>1024121</v>
      </c>
    </row>
    <row r="23" spans="1:27" ht="14.25">
      <c r="A23" s="3" t="s">
        <v>53</v>
      </c>
      <c r="B23" s="4">
        <v>1096469.4</v>
      </c>
      <c r="C23" s="4">
        <v>1128313.1</v>
      </c>
      <c r="D23" s="4">
        <v>1144789.1</v>
      </c>
      <c r="E23" s="4">
        <v>1199515.6</v>
      </c>
      <c r="F23" s="4">
        <v>1251478</v>
      </c>
      <c r="G23" s="4">
        <v>1326341</v>
      </c>
      <c r="H23" s="4">
        <v>1384016</v>
      </c>
      <c r="I23" s="4">
        <v>1430220</v>
      </c>
      <c r="J23" s="4">
        <v>1469233</v>
      </c>
      <c r="K23" s="4">
        <v>1532690</v>
      </c>
      <c r="L23" s="4">
        <v>1586085</v>
      </c>
      <c r="M23" s="4">
        <v>1654464</v>
      </c>
      <c r="N23" s="4">
        <v>1742511</v>
      </c>
      <c r="O23" s="4">
        <v>1792805</v>
      </c>
      <c r="P23" s="4">
        <v>1750127</v>
      </c>
      <c r="Q23" s="4">
        <v>1797790</v>
      </c>
      <c r="R23" s="4">
        <v>1848583</v>
      </c>
      <c r="S23" s="4">
        <v>1875325</v>
      </c>
      <c r="T23" s="4">
        <v>1899841</v>
      </c>
      <c r="U23" s="4">
        <v>1927230</v>
      </c>
      <c r="V23" s="4">
        <v>1967466</v>
      </c>
      <c r="W23" s="4">
        <v>1996790</v>
      </c>
      <c r="X23" s="4">
        <v>2046129</v>
      </c>
      <c r="Y23" s="4">
        <v>2101770</v>
      </c>
      <c r="Z23" s="4">
        <v>2169269</v>
      </c>
      <c r="AA23" s="4">
        <v>2054272</v>
      </c>
    </row>
    <row r="24" spans="1:27" ht="14.25">
      <c r="A24" s="3" t="s">
        <v>54</v>
      </c>
      <c r="B24" s="4">
        <v>14532.9</v>
      </c>
      <c r="C24" s="4">
        <v>16099.7</v>
      </c>
      <c r="D24" s="4">
        <v>17934</v>
      </c>
      <c r="E24" s="4">
        <v>19012.8</v>
      </c>
      <c r="F24" s="4">
        <v>18503.8</v>
      </c>
      <c r="G24" s="4">
        <v>19575.5</v>
      </c>
      <c r="H24" s="4">
        <v>21552.4</v>
      </c>
      <c r="I24" s="4">
        <v>23829.9</v>
      </c>
      <c r="J24" s="4">
        <v>25891.6</v>
      </c>
      <c r="K24" s="4">
        <v>28431.4</v>
      </c>
      <c r="L24" s="4">
        <v>31009.1</v>
      </c>
      <c r="M24" s="4">
        <v>34094.9</v>
      </c>
      <c r="N24" s="4">
        <v>37441.3</v>
      </c>
      <c r="O24" s="4">
        <v>40901.7</v>
      </c>
      <c r="P24" s="4">
        <v>38839.2</v>
      </c>
      <c r="Q24" s="4">
        <v>38722.8</v>
      </c>
      <c r="R24" s="4">
        <v>38787</v>
      </c>
      <c r="S24" s="4">
        <v>37509.2</v>
      </c>
      <c r="T24" s="4">
        <v>37022.3</v>
      </c>
      <c r="U24" s="4">
        <v>36632.9</v>
      </c>
      <c r="V24" s="4">
        <v>37522.5</v>
      </c>
      <c r="W24" s="4">
        <v>39254.1</v>
      </c>
      <c r="X24" s="4">
        <v>41338.9</v>
      </c>
      <c r="Y24" s="4">
        <v>43428.3</v>
      </c>
      <c r="Z24" s="4">
        <v>45753.6</v>
      </c>
      <c r="AA24" s="4">
        <v>42019.5</v>
      </c>
    </row>
    <row r="25" spans="1:27" ht="14.25">
      <c r="A25" s="3" t="s">
        <v>55</v>
      </c>
      <c r="B25" s="4">
        <v>811758.4</v>
      </c>
      <c r="C25" s="4">
        <v>936713.8</v>
      </c>
      <c r="D25" s="4">
        <v>988152.8</v>
      </c>
      <c r="E25" s="4">
        <v>1017723.8</v>
      </c>
      <c r="F25" s="4">
        <v>1051978.5</v>
      </c>
      <c r="G25" s="4">
        <v>1112455.9</v>
      </c>
      <c r="H25" s="4">
        <v>1175476.8</v>
      </c>
      <c r="I25" s="4">
        <v>1217299.9</v>
      </c>
      <c r="J25" s="4">
        <v>1261478.2</v>
      </c>
      <c r="K25" s="4">
        <v>1310293</v>
      </c>
      <c r="L25" s="4">
        <v>1346105.3</v>
      </c>
      <c r="M25" s="4">
        <v>1391185.8</v>
      </c>
      <c r="N25" s="4">
        <v>1449716.8</v>
      </c>
      <c r="O25" s="4">
        <v>1477269.4</v>
      </c>
      <c r="P25" s="4">
        <v>1425156.9</v>
      </c>
      <c r="Q25" s="4">
        <v>1449430.4</v>
      </c>
      <c r="R25" s="4">
        <v>1480874.8</v>
      </c>
      <c r="S25" s="4">
        <v>1458006.7</v>
      </c>
      <c r="T25" s="4">
        <v>1451514.3</v>
      </c>
      <c r="U25" s="4">
        <v>1462744.6</v>
      </c>
      <c r="V25" s="4">
        <v>1488049</v>
      </c>
      <c r="W25" s="4">
        <v>1522753.8</v>
      </c>
      <c r="X25" s="4">
        <v>1557795.8</v>
      </c>
      <c r="Y25" s="4">
        <v>1589576.2</v>
      </c>
      <c r="Z25" s="4">
        <v>1609654.9</v>
      </c>
      <c r="AA25" s="4">
        <v>1493117.2</v>
      </c>
    </row>
    <row r="26" spans="1:27" ht="14.25">
      <c r="A26" s="3" t="s">
        <v>56</v>
      </c>
      <c r="B26" s="4">
        <v>6932.5</v>
      </c>
      <c r="C26" s="4">
        <v>7235.6</v>
      </c>
      <c r="D26" s="4">
        <v>7761.3</v>
      </c>
      <c r="E26" s="4">
        <v>8500.2</v>
      </c>
      <c r="F26" s="4">
        <v>9113.6</v>
      </c>
      <c r="G26" s="4">
        <v>9844.7</v>
      </c>
      <c r="H26" s="4">
        <v>10511.1</v>
      </c>
      <c r="I26" s="4">
        <v>10889.4</v>
      </c>
      <c r="J26" s="4">
        <v>11419.7</v>
      </c>
      <c r="K26" s="4">
        <v>12261.9</v>
      </c>
      <c r="L26" s="4">
        <v>13139.3</v>
      </c>
      <c r="M26" s="4">
        <v>14165.6</v>
      </c>
      <c r="N26" s="4">
        <v>15184.6</v>
      </c>
      <c r="O26" s="4">
        <v>16416.5</v>
      </c>
      <c r="P26" s="4">
        <v>16419.5</v>
      </c>
      <c r="Q26" s="4">
        <v>17109.3</v>
      </c>
      <c r="R26" s="4">
        <v>17594.1</v>
      </c>
      <c r="S26" s="4">
        <v>17239.3</v>
      </c>
      <c r="T26" s="4">
        <v>15992.4</v>
      </c>
      <c r="U26" s="4">
        <v>15270.2</v>
      </c>
      <c r="V26" s="4">
        <v>15654.7</v>
      </c>
      <c r="W26" s="4">
        <v>16562</v>
      </c>
      <c r="X26" s="4">
        <v>17673.3</v>
      </c>
      <c r="Y26" s="4">
        <v>18829.4</v>
      </c>
      <c r="Z26" s="4">
        <v>20160.1</v>
      </c>
      <c r="AA26" s="4">
        <v>19132.3</v>
      </c>
    </row>
    <row r="27" spans="1:27" ht="14.25">
      <c r="A27" s="3" t="s">
        <v>57</v>
      </c>
      <c r="B27" s="4">
        <v>3675.8</v>
      </c>
      <c r="C27" s="4">
        <v>4184.1</v>
      </c>
      <c r="D27" s="4">
        <v>5109</v>
      </c>
      <c r="E27" s="4">
        <v>5650.4</v>
      </c>
      <c r="F27" s="4">
        <v>6286</v>
      </c>
      <c r="G27" s="4">
        <v>7726.1</v>
      </c>
      <c r="H27" s="4">
        <v>8432.9</v>
      </c>
      <c r="I27" s="4">
        <v>9168.2</v>
      </c>
      <c r="J27" s="4">
        <v>9416.4</v>
      </c>
      <c r="K27" s="4">
        <v>10528.5</v>
      </c>
      <c r="L27" s="4">
        <v>12265</v>
      </c>
      <c r="M27" s="4">
        <v>15373.6</v>
      </c>
      <c r="N27" s="4">
        <v>20259.6</v>
      </c>
      <c r="O27" s="4">
        <v>22091.6</v>
      </c>
      <c r="P27" s="4">
        <v>17033.8</v>
      </c>
      <c r="Q27" s="4">
        <v>15962.8</v>
      </c>
      <c r="R27" s="4">
        <v>17412.3</v>
      </c>
      <c r="S27" s="4">
        <v>19555.8</v>
      </c>
      <c r="T27" s="4">
        <v>20072.2</v>
      </c>
      <c r="U27" s="4">
        <v>20802.9</v>
      </c>
      <c r="V27" s="4">
        <v>21613.4</v>
      </c>
      <c r="W27" s="4">
        <v>22166.9</v>
      </c>
      <c r="X27" s="4">
        <v>23574.4</v>
      </c>
      <c r="Y27" s="4">
        <v>25307.4</v>
      </c>
      <c r="Z27" s="4">
        <v>26691.6</v>
      </c>
      <c r="AA27" s="4">
        <v>25677.8</v>
      </c>
    </row>
    <row r="28" spans="1:27" ht="14.25">
      <c r="A28" s="3" t="s">
        <v>58</v>
      </c>
      <c r="B28" s="4">
        <v>4574.8</v>
      </c>
      <c r="C28" s="4">
        <v>5935.4</v>
      </c>
      <c r="D28" s="4">
        <v>7819.7</v>
      </c>
      <c r="E28" s="4">
        <v>8787</v>
      </c>
      <c r="F28" s="4">
        <v>9046.6</v>
      </c>
      <c r="G28" s="4">
        <v>11086</v>
      </c>
      <c r="H28" s="4">
        <v>12160.9</v>
      </c>
      <c r="I28" s="4">
        <v>13478.3</v>
      </c>
      <c r="J28" s="4">
        <v>14918.8</v>
      </c>
      <c r="K28" s="4">
        <v>16481.3</v>
      </c>
      <c r="L28" s="4">
        <v>18987.3</v>
      </c>
      <c r="M28" s="4">
        <v>21707.8</v>
      </c>
      <c r="N28" s="4">
        <v>26047.1</v>
      </c>
      <c r="O28" s="4">
        <v>29313</v>
      </c>
      <c r="P28" s="4">
        <v>24262.6</v>
      </c>
      <c r="Q28" s="4">
        <v>25215.9</v>
      </c>
      <c r="R28" s="4">
        <v>28201.9</v>
      </c>
      <c r="S28" s="4">
        <v>30226.9</v>
      </c>
      <c r="T28" s="4">
        <v>31770</v>
      </c>
      <c r="U28" s="4">
        <v>33080.7</v>
      </c>
      <c r="V28" s="4">
        <v>33627.5</v>
      </c>
      <c r="W28" s="4">
        <v>34997</v>
      </c>
      <c r="X28" s="4">
        <v>37981.9</v>
      </c>
      <c r="Y28" s="4">
        <v>40927.7</v>
      </c>
      <c r="Z28" s="4">
        <v>43900.9</v>
      </c>
      <c r="AA28" s="4">
        <v>44467.9</v>
      </c>
    </row>
    <row r="29" spans="1:27" ht="14.25">
      <c r="A29" s="3" t="s">
        <v>59</v>
      </c>
      <c r="B29" s="4">
        <v>14358.7</v>
      </c>
      <c r="C29" s="4">
        <v>14854.4</v>
      </c>
      <c r="D29" s="4">
        <v>15518.3</v>
      </c>
      <c r="E29" s="4">
        <v>16117</v>
      </c>
      <c r="F29" s="4">
        <v>18373.9</v>
      </c>
      <c r="G29" s="4">
        <v>20502.1</v>
      </c>
      <c r="H29" s="4">
        <v>21424.2</v>
      </c>
      <c r="I29" s="4">
        <v>22423.9</v>
      </c>
      <c r="J29" s="4">
        <v>23474.6</v>
      </c>
      <c r="K29" s="4">
        <v>25053.3</v>
      </c>
      <c r="L29" s="4">
        <v>26894</v>
      </c>
      <c r="M29" s="4">
        <v>30683.9</v>
      </c>
      <c r="N29" s="4">
        <v>33658.4</v>
      </c>
      <c r="O29" s="4">
        <v>35998.3</v>
      </c>
      <c r="P29" s="4">
        <v>35116.9</v>
      </c>
      <c r="Q29" s="4">
        <v>38235.9</v>
      </c>
      <c r="R29" s="4">
        <v>39801.1</v>
      </c>
      <c r="S29" s="4">
        <v>41682.7</v>
      </c>
      <c r="T29" s="4">
        <v>44019.4</v>
      </c>
      <c r="U29" s="4">
        <v>46255</v>
      </c>
      <c r="V29" s="4">
        <v>49537.3</v>
      </c>
      <c r="W29" s="4">
        <v>51386.2</v>
      </c>
      <c r="X29" s="4">
        <v>53011.5</v>
      </c>
      <c r="Y29" s="4">
        <v>54847.8</v>
      </c>
      <c r="Z29" s="4">
        <v>56922.5</v>
      </c>
      <c r="AA29" s="4">
        <v>58506.4</v>
      </c>
    </row>
    <row r="30" spans="1:27" ht="14.25">
      <c r="A30" s="3" t="s">
        <v>60</v>
      </c>
      <c r="B30" s="4">
        <v>30037.8</v>
      </c>
      <c r="C30" s="4">
        <v>31359.6</v>
      </c>
      <c r="D30" s="4">
        <v>36049.4</v>
      </c>
      <c r="E30" s="4">
        <v>37451</v>
      </c>
      <c r="F30" s="4">
        <v>39499.8</v>
      </c>
      <c r="G30" s="4">
        <v>43677</v>
      </c>
      <c r="H30" s="4">
        <v>51864.3</v>
      </c>
      <c r="I30" s="4">
        <v>62292.1</v>
      </c>
      <c r="J30" s="4">
        <v>64845.6</v>
      </c>
      <c r="K30" s="4">
        <v>71824.4</v>
      </c>
      <c r="L30" s="4">
        <v>78526</v>
      </c>
      <c r="M30" s="4">
        <v>80028.4</v>
      </c>
      <c r="N30" s="4">
        <v>88123.6</v>
      </c>
      <c r="O30" s="4">
        <v>92857.4</v>
      </c>
      <c r="P30" s="4">
        <v>80466.7</v>
      </c>
      <c r="Q30" s="4">
        <v>84740.8</v>
      </c>
      <c r="R30" s="4">
        <v>86969.8</v>
      </c>
      <c r="S30" s="4">
        <v>84422.2</v>
      </c>
      <c r="T30" s="4">
        <v>86377.6</v>
      </c>
      <c r="U30" s="4">
        <v>89822.9</v>
      </c>
      <c r="V30" s="4">
        <v>95064.1</v>
      </c>
      <c r="W30" s="4">
        <v>98644.2</v>
      </c>
      <c r="X30" s="4">
        <v>107751.2</v>
      </c>
      <c r="Y30" s="4">
        <v>114923.3</v>
      </c>
      <c r="Z30" s="4">
        <v>123671.1</v>
      </c>
      <c r="AA30" s="4">
        <v>115493.7</v>
      </c>
    </row>
    <row r="31" spans="1:27" ht="14.25">
      <c r="A31" s="3" t="s">
        <v>61</v>
      </c>
      <c r="B31" s="4">
        <v>2535</v>
      </c>
      <c r="C31" s="4">
        <v>2721.4</v>
      </c>
      <c r="D31" s="4">
        <v>3003</v>
      </c>
      <c r="E31" s="4">
        <v>3252.5</v>
      </c>
      <c r="F31" s="4">
        <v>3454.2</v>
      </c>
      <c r="G31" s="4">
        <v>3933.6</v>
      </c>
      <c r="H31" s="4">
        <v>4050.4</v>
      </c>
      <c r="I31" s="4">
        <v>4196.6</v>
      </c>
      <c r="J31" s="4">
        <v>4283.1</v>
      </c>
      <c r="K31" s="4">
        <v>4302.1</v>
      </c>
      <c r="L31" s="4">
        <v>4475.3</v>
      </c>
      <c r="M31" s="4">
        <v>4698.4</v>
      </c>
      <c r="N31" s="4">
        <v>5052.1</v>
      </c>
      <c r="O31" s="4">
        <v>5461.8</v>
      </c>
      <c r="P31" s="4">
        <v>5477.9</v>
      </c>
      <c r="Q31" s="4">
        <v>6007</v>
      </c>
      <c r="R31" s="4">
        <v>6042.9</v>
      </c>
      <c r="S31" s="4">
        <v>6477.6</v>
      </c>
      <c r="T31" s="4">
        <v>7019.2</v>
      </c>
      <c r="U31" s="4">
        <v>7716.2</v>
      </c>
      <c r="V31" s="4">
        <v>8888.8</v>
      </c>
      <c r="W31" s="4">
        <v>9381.1</v>
      </c>
      <c r="X31" s="4">
        <v>10651.8</v>
      </c>
      <c r="Y31" s="4">
        <v>11510.6</v>
      </c>
      <c r="Z31" s="4">
        <v>12551.5</v>
      </c>
      <c r="AA31" s="4">
        <v>11818.3</v>
      </c>
    </row>
    <row r="32" spans="1:27" ht="14.25">
      <c r="A32" s="3" t="s">
        <v>62</v>
      </c>
      <c r="B32" s="4">
        <v>314216.3</v>
      </c>
      <c r="C32" s="4">
        <v>320644.8</v>
      </c>
      <c r="D32" s="4">
        <v>331862.5</v>
      </c>
      <c r="E32" s="4">
        <v>352810.7</v>
      </c>
      <c r="F32" s="4">
        <v>375889</v>
      </c>
      <c r="G32" s="4">
        <v>405832</v>
      </c>
      <c r="H32" s="4">
        <v>430408</v>
      </c>
      <c r="I32" s="4">
        <v>448394</v>
      </c>
      <c r="J32" s="4">
        <v>458616</v>
      </c>
      <c r="K32" s="4">
        <v>472578</v>
      </c>
      <c r="L32" s="4">
        <v>491394</v>
      </c>
      <c r="M32" s="4">
        <v>520586</v>
      </c>
      <c r="N32" s="4">
        <v>552505</v>
      </c>
      <c r="O32" s="4">
        <v>578387</v>
      </c>
      <c r="P32" s="4">
        <v>561185</v>
      </c>
      <c r="Q32" s="4">
        <v>574280</v>
      </c>
      <c r="R32" s="4">
        <v>585953</v>
      </c>
      <c r="S32" s="4">
        <v>590316</v>
      </c>
      <c r="T32" s="4">
        <v>595709</v>
      </c>
      <c r="U32" s="4">
        <v>604814</v>
      </c>
      <c r="V32" s="4">
        <v>620835</v>
      </c>
      <c r="W32" s="4">
        <v>634824</v>
      </c>
      <c r="X32" s="4">
        <v>661566</v>
      </c>
      <c r="Y32" s="4">
        <v>692632</v>
      </c>
      <c r="Z32" s="4">
        <v>724960</v>
      </c>
      <c r="AA32" s="4">
        <v>713731</v>
      </c>
    </row>
    <row r="33" spans="1:27" ht="14.25">
      <c r="A33" s="3" t="s">
        <v>63</v>
      </c>
      <c r="B33" s="4">
        <v>165783.3</v>
      </c>
      <c r="C33" s="4">
        <v>167178.2</v>
      </c>
      <c r="D33" s="4">
        <v>167327.8</v>
      </c>
      <c r="E33" s="4">
        <v>173885.8</v>
      </c>
      <c r="F33" s="4">
        <v>181186.5</v>
      </c>
      <c r="G33" s="4">
        <v>190624.8</v>
      </c>
      <c r="H33" s="4">
        <v>197076.6</v>
      </c>
      <c r="I33" s="4">
        <v>202353.4</v>
      </c>
      <c r="J33" s="4">
        <v>207247.7</v>
      </c>
      <c r="K33" s="4">
        <v>216098.3</v>
      </c>
      <c r="L33" s="4">
        <v>225888.1</v>
      </c>
      <c r="M33" s="4">
        <v>239076</v>
      </c>
      <c r="N33" s="4">
        <v>253604.7</v>
      </c>
      <c r="O33" s="4">
        <v>262414.8</v>
      </c>
      <c r="P33" s="4">
        <v>256671</v>
      </c>
      <c r="Q33" s="4">
        <v>263633.5</v>
      </c>
      <c r="R33" s="4">
        <v>276404</v>
      </c>
      <c r="S33" s="4">
        <v>283548.2</v>
      </c>
      <c r="T33" s="4">
        <v>288624.2</v>
      </c>
      <c r="U33" s="4">
        <v>297230.2</v>
      </c>
      <c r="V33" s="4">
        <v>307037.7</v>
      </c>
      <c r="W33" s="4">
        <v>318952.7</v>
      </c>
      <c r="X33" s="4">
        <v>329416.8</v>
      </c>
      <c r="Y33" s="4">
        <v>344416.8</v>
      </c>
      <c r="Z33" s="4">
        <v>355290.9</v>
      </c>
      <c r="AA33" s="4">
        <v>340263.5</v>
      </c>
    </row>
    <row r="34" spans="1:27" ht="14.25">
      <c r="A34" s="3" t="s">
        <v>64</v>
      </c>
      <c r="B34" s="4">
        <v>95998.1</v>
      </c>
      <c r="C34" s="4">
        <v>111019.8</v>
      </c>
      <c r="D34" s="4">
        <v>124060.8</v>
      </c>
      <c r="E34" s="4">
        <v>137505.4</v>
      </c>
      <c r="F34" s="4">
        <v>140351.3</v>
      </c>
      <c r="G34" s="4">
        <v>165740.7</v>
      </c>
      <c r="H34" s="4">
        <v>189215.7</v>
      </c>
      <c r="I34" s="4">
        <v>185764</v>
      </c>
      <c r="J34" s="4">
        <v>169660.2</v>
      </c>
      <c r="K34" s="4">
        <v>182318.2</v>
      </c>
      <c r="L34" s="4">
        <v>216371.6</v>
      </c>
      <c r="M34" s="4">
        <v>240580.9</v>
      </c>
      <c r="N34" s="4">
        <v>273922.1</v>
      </c>
      <c r="O34" s="4">
        <v>319339.7</v>
      </c>
      <c r="P34" s="4">
        <v>281412.8</v>
      </c>
      <c r="Q34" s="4">
        <v>318677.7</v>
      </c>
      <c r="R34" s="4">
        <v>333784.9</v>
      </c>
      <c r="S34" s="4">
        <v>343554.9</v>
      </c>
      <c r="T34" s="4">
        <v>348003.8</v>
      </c>
      <c r="U34" s="4">
        <v>362421.4</v>
      </c>
      <c r="V34" s="4">
        <v>381928.7</v>
      </c>
      <c r="W34" s="4">
        <v>377311.8</v>
      </c>
      <c r="X34" s="4">
        <v>410506.2</v>
      </c>
      <c r="Y34" s="4">
        <v>435875.2</v>
      </c>
      <c r="Z34" s="4">
        <v>469113.9</v>
      </c>
      <c r="AA34" s="4">
        <v>460958.8</v>
      </c>
    </row>
    <row r="35" spans="1:27" ht="14.25">
      <c r="A35" s="3" t="s">
        <v>65</v>
      </c>
      <c r="B35" s="4">
        <v>80203.8</v>
      </c>
      <c r="C35" s="4">
        <v>84875.3</v>
      </c>
      <c r="D35" s="4">
        <v>90904.8</v>
      </c>
      <c r="E35" s="4">
        <v>96769</v>
      </c>
      <c r="F35" s="4">
        <v>104225.1</v>
      </c>
      <c r="G35" s="4">
        <v>112521.7</v>
      </c>
      <c r="H35" s="4">
        <v>119098.2</v>
      </c>
      <c r="I35" s="4">
        <v>124721.5</v>
      </c>
      <c r="J35" s="4">
        <v>127734.3</v>
      </c>
      <c r="K35" s="4">
        <v>133144.8</v>
      </c>
      <c r="L35" s="4">
        <v>137485.7</v>
      </c>
      <c r="M35" s="4">
        <v>143562.1</v>
      </c>
      <c r="N35" s="4">
        <v>152166</v>
      </c>
      <c r="O35" s="4">
        <v>156158.2</v>
      </c>
      <c r="P35" s="4">
        <v>155546.5</v>
      </c>
      <c r="Q35" s="4">
        <v>157970.8</v>
      </c>
      <c r="R35" s="4">
        <v>154128.2</v>
      </c>
      <c r="S35" s="4">
        <v>147214.8</v>
      </c>
      <c r="T35" s="4">
        <v>149802.3</v>
      </c>
      <c r="U35" s="4">
        <v>151135.8</v>
      </c>
      <c r="V35" s="4">
        <v>156517.3</v>
      </c>
      <c r="W35" s="4">
        <v>161993.3</v>
      </c>
      <c r="X35" s="4">
        <v>169642.3</v>
      </c>
      <c r="Y35" s="4">
        <v>177465.9</v>
      </c>
      <c r="Z35" s="4">
        <v>185536.3</v>
      </c>
      <c r="AA35" s="4">
        <v>174309.6</v>
      </c>
    </row>
    <row r="36" spans="1:27" ht="14.25">
      <c r="A36" s="3" t="s">
        <v>66</v>
      </c>
      <c r="B36" s="4">
        <v>27109.7</v>
      </c>
      <c r="C36" s="4">
        <v>27634.4</v>
      </c>
      <c r="D36" s="4">
        <v>29416.1</v>
      </c>
      <c r="E36" s="4">
        <v>33424.6</v>
      </c>
      <c r="F36" s="4">
        <v>30233</v>
      </c>
      <c r="G36" s="4">
        <v>36656.5</v>
      </c>
      <c r="H36" s="4">
        <v>40955.7</v>
      </c>
      <c r="I36" s="4">
        <v>43982.8</v>
      </c>
      <c r="J36" s="4">
        <v>45599.2</v>
      </c>
      <c r="K36" s="4">
        <v>54181.4</v>
      </c>
      <c r="L36" s="4">
        <v>70256.2</v>
      </c>
      <c r="M36" s="4">
        <v>86573</v>
      </c>
      <c r="N36" s="4">
        <v>113758.6</v>
      </c>
      <c r="O36" s="4">
        <v>131496.4</v>
      </c>
      <c r="P36" s="4">
        <v>113845.5</v>
      </c>
      <c r="Q36" s="4">
        <v>111974.8</v>
      </c>
      <c r="R36" s="4">
        <v>115903.8</v>
      </c>
      <c r="S36" s="4">
        <v>116534.7</v>
      </c>
      <c r="T36" s="4">
        <v>126730.7</v>
      </c>
      <c r="U36" s="4">
        <v>133298.3</v>
      </c>
      <c r="V36" s="4">
        <v>140658.1</v>
      </c>
      <c r="W36" s="4">
        <v>152523.2</v>
      </c>
      <c r="X36" s="4">
        <v>169987.9</v>
      </c>
      <c r="Y36" s="4">
        <v>184808.5</v>
      </c>
      <c r="Z36" s="4">
        <v>201790</v>
      </c>
      <c r="AA36" s="4">
        <v>198751</v>
      </c>
    </row>
    <row r="37" spans="1:27" ht="14.25">
      <c r="A37" s="3" t="s">
        <v>67</v>
      </c>
      <c r="B37" s="4">
        <v>14032.8</v>
      </c>
      <c r="C37" s="4">
        <v>14586.6</v>
      </c>
      <c r="D37" s="4">
        <v>15958.8</v>
      </c>
      <c r="E37" s="4">
        <v>17157.1</v>
      </c>
      <c r="F37" s="4">
        <v>18315.9</v>
      </c>
      <c r="G37" s="4">
        <v>19096</v>
      </c>
      <c r="H37" s="4">
        <v>20399.7</v>
      </c>
      <c r="I37" s="4">
        <v>21809.5</v>
      </c>
      <c r="J37" s="4">
        <v>22974.2</v>
      </c>
      <c r="K37" s="4">
        <v>24295.2</v>
      </c>
      <c r="L37" s="4">
        <v>25576.4</v>
      </c>
      <c r="M37" s="4">
        <v>27654.7</v>
      </c>
      <c r="N37" s="4">
        <v>30729.6</v>
      </c>
      <c r="O37" s="4">
        <v>33204.3</v>
      </c>
      <c r="P37" s="4">
        <v>31725.2</v>
      </c>
      <c r="Q37" s="4">
        <v>31693.5</v>
      </c>
      <c r="R37" s="4">
        <v>32265.7</v>
      </c>
      <c r="S37" s="4">
        <v>31475.2</v>
      </c>
      <c r="T37" s="4">
        <v>31508.8</v>
      </c>
      <c r="U37" s="4">
        <v>32532</v>
      </c>
      <c r="V37" s="4">
        <v>33591.7</v>
      </c>
      <c r="W37" s="4">
        <v>35029.6</v>
      </c>
      <c r="X37" s="4">
        <v>37370</v>
      </c>
      <c r="Y37" s="4">
        <v>39949.3</v>
      </c>
      <c r="Z37" s="4">
        <v>42328.5</v>
      </c>
      <c r="AA37" s="4">
        <v>41480.4</v>
      </c>
    </row>
    <row r="38" spans="1:27" ht="14.25">
      <c r="A38" s="3" t="s">
        <v>68</v>
      </c>
      <c r="B38" s="4">
        <v>13268.5</v>
      </c>
      <c r="C38" s="4">
        <v>14933.2</v>
      </c>
      <c r="D38" s="4">
        <v>16997.9</v>
      </c>
      <c r="E38" s="4">
        <v>17903.1</v>
      </c>
      <c r="F38" s="4">
        <v>17260.9</v>
      </c>
      <c r="G38" s="4">
        <v>19776.9</v>
      </c>
      <c r="H38" s="4">
        <v>21384.4</v>
      </c>
      <c r="I38" s="4">
        <v>23557.5</v>
      </c>
      <c r="J38" s="4">
        <v>26780.4</v>
      </c>
      <c r="K38" s="4">
        <v>30795.2</v>
      </c>
      <c r="L38" s="4">
        <v>34826.3</v>
      </c>
      <c r="M38" s="4">
        <v>40832.1</v>
      </c>
      <c r="N38" s="4">
        <v>50455.9</v>
      </c>
      <c r="O38" s="4">
        <v>59567.3</v>
      </c>
      <c r="P38" s="4">
        <v>57993.5</v>
      </c>
      <c r="Q38" s="4">
        <v>62058.5</v>
      </c>
      <c r="R38" s="4">
        <v>64351</v>
      </c>
      <c r="S38" s="4">
        <v>66652.1</v>
      </c>
      <c r="T38" s="4">
        <v>67127.2</v>
      </c>
      <c r="U38" s="4">
        <v>68680</v>
      </c>
      <c r="V38" s="4">
        <v>71906.8</v>
      </c>
      <c r="W38" s="4">
        <v>72984.8</v>
      </c>
      <c r="X38" s="4">
        <v>75634.9</v>
      </c>
      <c r="Y38" s="4">
        <v>80072.7</v>
      </c>
      <c r="Z38" s="4">
        <v>84046.9</v>
      </c>
      <c r="AA38" s="4">
        <v>82420.9</v>
      </c>
    </row>
    <row r="39" spans="1:27" ht="14.25">
      <c r="A39" s="3" t="s">
        <v>69</v>
      </c>
      <c r="B39" s="4">
        <v>89932.5</v>
      </c>
      <c r="C39" s="4">
        <v>90993.2</v>
      </c>
      <c r="D39" s="4">
        <v>97197</v>
      </c>
      <c r="E39" s="4">
        <v>104126.9</v>
      </c>
      <c r="F39" s="4">
        <v>110428</v>
      </c>
      <c r="G39" s="4">
        <v>119381</v>
      </c>
      <c r="H39" s="4">
        <v>127302</v>
      </c>
      <c r="I39" s="4">
        <v>130218</v>
      </c>
      <c r="J39" s="4">
        <v>132423</v>
      </c>
      <c r="K39" s="4">
        <v>139033</v>
      </c>
      <c r="L39" s="4">
        <v>143921</v>
      </c>
      <c r="M39" s="4">
        <v>150758</v>
      </c>
      <c r="N39" s="4">
        <v>164142</v>
      </c>
      <c r="O39" s="4">
        <v>170940</v>
      </c>
      <c r="P39" s="4">
        <v>159066</v>
      </c>
      <c r="Q39" s="4">
        <v>164663</v>
      </c>
      <c r="R39" s="4">
        <v>171583</v>
      </c>
      <c r="S39" s="4">
        <v>173661</v>
      </c>
      <c r="T39" s="4">
        <v>175985</v>
      </c>
      <c r="U39" s="4">
        <v>178410</v>
      </c>
      <c r="V39" s="4">
        <v>182599</v>
      </c>
      <c r="W39" s="4">
        <v>187394</v>
      </c>
      <c r="X39" s="4">
        <v>195707</v>
      </c>
      <c r="Y39" s="4">
        <v>201314</v>
      </c>
      <c r="Z39" s="4">
        <v>207526</v>
      </c>
      <c r="AA39" s="4">
        <v>204137</v>
      </c>
    </row>
    <row r="40" spans="1:27" ht="14.25">
      <c r="A40" s="3" t="s">
        <v>70</v>
      </c>
      <c r="B40" s="4">
        <v>179551.9</v>
      </c>
      <c r="C40" s="4">
        <v>202972.5</v>
      </c>
      <c r="D40" s="4">
        <v>209311</v>
      </c>
      <c r="E40" s="4">
        <v>213388.2</v>
      </c>
      <c r="F40" s="4">
        <v>227407.1</v>
      </c>
      <c r="G40" s="4">
        <v>253468.8</v>
      </c>
      <c r="H40" s="4">
        <v>240345.6</v>
      </c>
      <c r="I40" s="4">
        <v>251547.5</v>
      </c>
      <c r="J40" s="4">
        <v>262841</v>
      </c>
      <c r="K40" s="4">
        <v>275653.7</v>
      </c>
      <c r="L40" s="4">
        <v>279530</v>
      </c>
      <c r="M40" s="4">
        <v>299097.8</v>
      </c>
      <c r="N40" s="4">
        <v>318328.6</v>
      </c>
      <c r="O40" s="4">
        <v>314246.1</v>
      </c>
      <c r="P40" s="4">
        <v>277564.8</v>
      </c>
      <c r="Q40" s="4">
        <v>330602.2</v>
      </c>
      <c r="R40" s="4">
        <v>365818.2</v>
      </c>
      <c r="S40" s="4">
        <v>381499.2</v>
      </c>
      <c r="T40" s="4">
        <v>392121.5</v>
      </c>
      <c r="U40" s="4">
        <v>390172.3</v>
      </c>
      <c r="V40" s="4">
        <v>404986.7</v>
      </c>
      <c r="W40" s="4">
        <v>413017.1</v>
      </c>
      <c r="X40" s="4">
        <v>425594.5</v>
      </c>
      <c r="Y40" s="4">
        <v>417117.7</v>
      </c>
      <c r="Z40" s="4">
        <v>423512.4</v>
      </c>
      <c r="AA40" s="4">
        <v>421343.3</v>
      </c>
    </row>
    <row r="41" spans="1:27" ht="14.25">
      <c r="A41" s="3" t="s">
        <v>71</v>
      </c>
      <c r="B41" s="4">
        <v>930090.9</v>
      </c>
      <c r="C41" s="4">
        <v>1012471.1</v>
      </c>
      <c r="D41" s="4">
        <v>1242582.7</v>
      </c>
      <c r="E41" s="4">
        <v>1328351.8</v>
      </c>
      <c r="F41" s="4">
        <v>1415868.2</v>
      </c>
      <c r="G41" s="4">
        <v>1612297.4</v>
      </c>
      <c r="H41" s="4">
        <v>1645612.4</v>
      </c>
      <c r="I41" s="4">
        <v>1699010.9</v>
      </c>
      <c r="J41" s="4">
        <v>1634049.6</v>
      </c>
      <c r="K41" s="4">
        <v>1744960.7</v>
      </c>
      <c r="L41" s="4">
        <v>1834154.7</v>
      </c>
      <c r="M41" s="4">
        <v>1943009.7</v>
      </c>
      <c r="N41" s="4">
        <v>2033500.9</v>
      </c>
      <c r="O41" s="4">
        <v>1805498.1</v>
      </c>
      <c r="P41" s="4">
        <v>1582473.6</v>
      </c>
      <c r="Q41" s="4">
        <v>1686185.1</v>
      </c>
      <c r="R41" s="4">
        <v>1707464.2</v>
      </c>
      <c r="S41" s="4">
        <v>1886449.1</v>
      </c>
      <c r="T41" s="4">
        <v>1870799.3</v>
      </c>
      <c r="U41" s="4">
        <v>2060776.3</v>
      </c>
      <c r="V41" s="4">
        <v>2358745.7</v>
      </c>
      <c r="W41" s="4">
        <v>2168894.9</v>
      </c>
      <c r="X41" s="4">
        <v>2103425.5</v>
      </c>
      <c r="Y41" s="4">
        <v>2159178.7</v>
      </c>
      <c r="Z41" s="4">
        <v>2256819</v>
      </c>
      <c r="AA41" s="5" t="s">
        <v>72</v>
      </c>
    </row>
    <row r="43" ht="14.25">
      <c r="A43" s="1" t="s">
        <v>73</v>
      </c>
    </row>
    <row r="44" spans="1:2" ht="14.25">
      <c r="A44" s="1" t="s">
        <v>72</v>
      </c>
      <c r="B44" s="1" t="s">
        <v>74</v>
      </c>
    </row>
    <row r="46" spans="1:2" ht="14.25">
      <c r="A46" s="1" t="s">
        <v>5</v>
      </c>
      <c r="B46" s="1" t="s">
        <v>6</v>
      </c>
    </row>
    <row r="47" spans="1:2" ht="14.25">
      <c r="A47" s="1" t="s">
        <v>7</v>
      </c>
      <c r="B47" s="1" t="s">
        <v>75</v>
      </c>
    </row>
    <row r="48" spans="1:2" ht="14.25">
      <c r="A48" s="1" t="s">
        <v>9</v>
      </c>
      <c r="B48" s="1" t="s">
        <v>10</v>
      </c>
    </row>
    <row r="49" spans="2:27" ht="14.25">
      <c r="B49" s="6">
        <f>SUM(B51:B63)</f>
        <v>1.0000000000000002</v>
      </c>
      <c r="C49" s="6">
        <f aca="true" t="shared" si="1" ref="C49:AA49">SUM(C51:C63)</f>
        <v>1.0000000000000004</v>
      </c>
      <c r="D49" s="6">
        <f t="shared" si="1"/>
        <v>0.9999999999999999</v>
      </c>
      <c r="E49" s="6">
        <f t="shared" si="1"/>
        <v>0.9999999999999998</v>
      </c>
      <c r="F49" s="6">
        <f t="shared" si="1"/>
        <v>0.9999999999999999</v>
      </c>
      <c r="G49" s="6">
        <f t="shared" si="1"/>
        <v>1.0000000000000002</v>
      </c>
      <c r="H49" s="6">
        <f t="shared" si="1"/>
        <v>0.9999999999999999</v>
      </c>
      <c r="I49" s="6">
        <f t="shared" si="1"/>
        <v>1.0000000000000002</v>
      </c>
      <c r="J49" s="6">
        <f t="shared" si="1"/>
        <v>1</v>
      </c>
      <c r="K49" s="6">
        <f t="shared" si="1"/>
        <v>1</v>
      </c>
      <c r="L49" s="6">
        <f t="shared" si="1"/>
        <v>1</v>
      </c>
      <c r="M49" s="6">
        <f t="shared" si="1"/>
        <v>1</v>
      </c>
      <c r="N49" s="6">
        <f t="shared" si="1"/>
        <v>1.0000000000000002</v>
      </c>
      <c r="O49" s="6">
        <f t="shared" si="1"/>
        <v>1</v>
      </c>
      <c r="P49" s="6">
        <f t="shared" si="1"/>
        <v>1</v>
      </c>
      <c r="Q49" s="6">
        <f t="shared" si="1"/>
        <v>0.9999999999999998</v>
      </c>
      <c r="R49" s="6">
        <f t="shared" si="1"/>
        <v>0.9999999999999999</v>
      </c>
      <c r="S49" s="6">
        <f t="shared" si="1"/>
        <v>1</v>
      </c>
      <c r="T49" s="6">
        <f t="shared" si="1"/>
        <v>0.9999999999999999</v>
      </c>
      <c r="U49" s="6">
        <f t="shared" si="1"/>
        <v>0.9999999999999998</v>
      </c>
      <c r="V49" s="6">
        <f t="shared" si="1"/>
        <v>1.0000000000000004</v>
      </c>
      <c r="W49" s="6">
        <f t="shared" si="1"/>
        <v>0.9999999999999998</v>
      </c>
      <c r="X49" s="6">
        <f t="shared" si="1"/>
        <v>1</v>
      </c>
      <c r="Y49" s="6">
        <f t="shared" si="1"/>
        <v>0.9999999999999998</v>
      </c>
      <c r="Z49" s="6">
        <f t="shared" si="1"/>
        <v>1</v>
      </c>
      <c r="AA49" s="6">
        <f t="shared" si="1"/>
        <v>0.9999999999999998</v>
      </c>
    </row>
    <row r="50" spans="1:27" ht="14.25">
      <c r="A50" s="3"/>
      <c r="B50" s="3" t="s">
        <v>12</v>
      </c>
      <c r="C50" s="3" t="s">
        <v>13</v>
      </c>
      <c r="D50" s="3" t="s">
        <v>14</v>
      </c>
      <c r="E50" s="3" t="s">
        <v>15</v>
      </c>
      <c r="F50" s="3" t="s">
        <v>16</v>
      </c>
      <c r="G50" s="3" t="s">
        <v>17</v>
      </c>
      <c r="H50" s="3" t="s">
        <v>18</v>
      </c>
      <c r="I50" s="3" t="s">
        <v>19</v>
      </c>
      <c r="J50" s="3" t="s">
        <v>20</v>
      </c>
      <c r="K50" s="3" t="s">
        <v>21</v>
      </c>
      <c r="L50" s="3" t="s">
        <v>22</v>
      </c>
      <c r="M50" s="3" t="s">
        <v>23</v>
      </c>
      <c r="N50" s="3" t="s">
        <v>24</v>
      </c>
      <c r="O50" s="3" t="s">
        <v>25</v>
      </c>
      <c r="P50" s="3" t="s">
        <v>26</v>
      </c>
      <c r="Q50" s="3" t="s">
        <v>27</v>
      </c>
      <c r="R50" s="3" t="s">
        <v>28</v>
      </c>
      <c r="S50" s="3" t="s">
        <v>29</v>
      </c>
      <c r="T50" s="3" t="s">
        <v>30</v>
      </c>
      <c r="U50" s="3" t="s">
        <v>31</v>
      </c>
      <c r="V50" s="3" t="s">
        <v>32</v>
      </c>
      <c r="W50" s="3" t="s">
        <v>33</v>
      </c>
      <c r="X50" s="3" t="s">
        <v>34</v>
      </c>
      <c r="Y50" s="3" t="s">
        <v>35</v>
      </c>
      <c r="Z50" s="3" t="s">
        <v>36</v>
      </c>
      <c r="AA50" s="3" t="s">
        <v>37</v>
      </c>
    </row>
    <row r="51" spans="1:27" ht="14.25">
      <c r="A51" s="3" t="s">
        <v>44</v>
      </c>
      <c r="B51" s="7">
        <f>'VA prix courants'!B51/'VA prix courants'!B$48</f>
        <v>0.030261749877136233</v>
      </c>
      <c r="C51" s="7">
        <f>'VA prix courants'!C51/'VA prix courants'!C$48</f>
        <v>0.029129798818122606</v>
      </c>
      <c r="D51" s="7">
        <f>'VA prix courants'!D51/'VA prix courants'!D$48</f>
        <v>0.028566282183204818</v>
      </c>
      <c r="E51" s="7">
        <f>'VA prix courants'!E51/'VA prix courants'!E$48</f>
        <v>0.027968807707372683</v>
      </c>
      <c r="F51" s="7">
        <f>'VA prix courants'!F51/'VA prix courants'!F$48</f>
        <v>0.027374528453787506</v>
      </c>
      <c r="G51" s="7">
        <f>'VA prix courants'!G51/'VA prix courants'!G$48</f>
        <v>0.02730402603515613</v>
      </c>
      <c r="H51" s="7">
        <f>'VA prix courants'!H51/'VA prix courants'!H$48</f>
        <v>0.026856964316388583</v>
      </c>
      <c r="I51" s="7">
        <f>'VA prix courants'!I51/'VA prix courants'!I$48</f>
        <v>0.026909012514984575</v>
      </c>
      <c r="J51" s="7">
        <f>'VA prix courants'!J51/'VA prix courants'!J$48</f>
        <v>0.027088656104651092</v>
      </c>
      <c r="K51" s="7">
        <f>'VA prix courants'!K51/'VA prix courants'!K$48</f>
        <v>0.027127365834464442</v>
      </c>
      <c r="L51" s="7">
        <f>'VA prix courants'!L51/'VA prix courants'!L$48</f>
        <v>0.026938792058499816</v>
      </c>
      <c r="M51" s="7">
        <f>'VA prix courants'!M51/'VA prix courants'!M$48</f>
        <v>0.02555791835640524</v>
      </c>
      <c r="N51" s="7">
        <f>'VA prix courants'!N51/'VA prix courants'!N$48</f>
        <v>0.025703721335644823</v>
      </c>
      <c r="O51" s="7">
        <f>'VA prix courants'!O51/'VA prix courants'!O$48</f>
        <v>0.024944823721181685</v>
      </c>
      <c r="P51" s="7">
        <f>'VA prix courants'!P51/'VA prix courants'!P$48</f>
        <v>0.02628780143556655</v>
      </c>
      <c r="Q51" s="7">
        <f>'VA prix courants'!Q51/'VA prix courants'!Q$48</f>
        <v>0.026333077971022897</v>
      </c>
      <c r="R51" s="7">
        <f>'VA prix courants'!R51/'VA prix courants'!R$48</f>
        <v>0.025810525373208694</v>
      </c>
      <c r="S51" s="7">
        <f>'VA prix courants'!S51/'VA prix courants'!S$48</f>
        <v>0.025217697644207053</v>
      </c>
      <c r="T51" s="7">
        <f>'VA prix courants'!T51/'VA prix courants'!T$48</f>
        <v>0.025484362694397016</v>
      </c>
      <c r="U51" s="7">
        <f>'VA prix courants'!U51/'VA prix courants'!U$48</f>
        <v>0.025132800196652393</v>
      </c>
      <c r="V51" s="7">
        <f>'VA prix courants'!V51/'VA prix courants'!V$48</f>
        <v>0.02445945386361191</v>
      </c>
      <c r="W51" s="7">
        <f>'VA prix courants'!W51/'VA prix courants'!W$48</f>
        <v>0.024455657612909156</v>
      </c>
      <c r="X51" s="7">
        <f>'VA prix courants'!X51/'VA prix courants'!X$48</f>
        <v>0.024557266811930874</v>
      </c>
      <c r="Y51" s="7">
        <f>'VA prix courants'!Y51/'VA prix courants'!Y$48</f>
        <v>0.023861097207234765</v>
      </c>
      <c r="Z51" s="7">
        <f>'VA prix courants'!Z51/'VA prix courants'!Z$48</f>
        <v>0.024726871525825096</v>
      </c>
      <c r="AA51" s="7">
        <f>'VA prix courants'!AA51/'VA prix courants'!AA$48</f>
        <v>0.02572655749725518</v>
      </c>
    </row>
    <row r="52" spans="1:27" ht="14.25">
      <c r="A52" s="3" t="s">
        <v>47</v>
      </c>
      <c r="B52" s="7">
        <f>'VA prix courants'!B54/'VA prix courants'!B$48</f>
        <v>0.016548345036336034</v>
      </c>
      <c r="C52" s="7">
        <f>'VA prix courants'!C54/'VA prix courants'!C$48</f>
        <v>0.016597643536050654</v>
      </c>
      <c r="D52" s="7">
        <f>'VA prix courants'!D54/'VA prix courants'!D$48</f>
        <v>0.016794148264644086</v>
      </c>
      <c r="E52" s="7">
        <f>'VA prix courants'!E54/'VA prix courants'!E$48</f>
        <v>0.0162473571259705</v>
      </c>
      <c r="F52" s="7">
        <f>'VA prix courants'!F54/'VA prix courants'!F$48</f>
        <v>0.016798289258935353</v>
      </c>
      <c r="G52" s="7">
        <f>'VA prix courants'!G54/'VA prix courants'!G$48</f>
        <v>0.017657745836411012</v>
      </c>
      <c r="H52" s="7">
        <f>'VA prix courants'!H54/'VA prix courants'!H$48</f>
        <v>0.01748748222405635</v>
      </c>
      <c r="I52" s="7">
        <f>'VA prix courants'!I54/'VA prix courants'!I$48</f>
        <v>0.017572872934943223</v>
      </c>
      <c r="J52" s="7">
        <f>'VA prix courants'!J54/'VA prix courants'!J$48</f>
        <v>0.017353520019504146</v>
      </c>
      <c r="K52" s="7">
        <f>'VA prix courants'!K54/'VA prix courants'!K$48</f>
        <v>0.017463640177366745</v>
      </c>
      <c r="L52" s="7">
        <f>'VA prix courants'!L54/'VA prix courants'!L$48</f>
        <v>0.017962796431824083</v>
      </c>
      <c r="M52" s="7">
        <f>'VA prix courants'!M54/'VA prix courants'!M$48</f>
        <v>0.0182169989881877</v>
      </c>
      <c r="N52" s="7">
        <f>'VA prix courants'!N54/'VA prix courants'!N$48</f>
        <v>0.017331290285815596</v>
      </c>
      <c r="O52" s="7">
        <f>'VA prix courants'!O54/'VA prix courants'!O$48</f>
        <v>0.018114871296256625</v>
      </c>
      <c r="P52" s="7">
        <f>'VA prix courants'!P54/'VA prix courants'!P$48</f>
        <v>0.017538730951038417</v>
      </c>
      <c r="Q52" s="7">
        <f>'VA prix courants'!Q54/'VA prix courants'!Q$48</f>
        <v>0.017501230814942346</v>
      </c>
      <c r="R52" s="7">
        <f>'VA prix courants'!R54/'VA prix courants'!R$48</f>
        <v>0.017553859288121094</v>
      </c>
      <c r="S52" s="7">
        <f>'VA prix courants'!S54/'VA prix courants'!S$48</f>
        <v>0.018014710259158753</v>
      </c>
      <c r="T52" s="7">
        <f>'VA prix courants'!T54/'VA prix courants'!T$48</f>
        <v>0.017921302758283107</v>
      </c>
      <c r="U52" s="7">
        <f>'VA prix courants'!U54/'VA prix courants'!U$48</f>
        <v>0.017530322213003213</v>
      </c>
      <c r="V52" s="7">
        <f>'VA prix courants'!V54/'VA prix courants'!V$48</f>
        <v>0.016711743970023594</v>
      </c>
      <c r="W52" s="7">
        <f>'VA prix courants'!W54/'VA prix courants'!W$48</f>
        <v>0.017443691317343746</v>
      </c>
      <c r="X52" s="7">
        <f>'VA prix courants'!X54/'VA prix courants'!X$48</f>
        <v>0.01756676450991338</v>
      </c>
      <c r="Y52" s="7">
        <f>'VA prix courants'!Y54/'VA prix courants'!Y$48</f>
        <v>0.017579442756012243</v>
      </c>
      <c r="Z52" s="7">
        <f>'VA prix courants'!Z54/'VA prix courants'!Z$48</f>
        <v>0.017795993091487765</v>
      </c>
      <c r="AA52" s="7">
        <f>'VA prix courants'!AA54/'VA prix courants'!AA$48</f>
        <v>0.018871823624839388</v>
      </c>
    </row>
    <row r="53" spans="1:27" ht="14.25">
      <c r="A53" s="8" t="s">
        <v>78</v>
      </c>
      <c r="B53" s="7">
        <f>'VA prix courants'!B55/'VA prix courants'!B$48</f>
        <v>0.3006858413794841</v>
      </c>
      <c r="C53" s="7">
        <f>'VA prix courants'!C55/'VA prix courants'!C$48</f>
        <v>0.2824885267311415</v>
      </c>
      <c r="D53" s="7">
        <f>'VA prix courants'!D55/'VA prix courants'!D$48</f>
        <v>0.2678494188192435</v>
      </c>
      <c r="E53" s="7">
        <f>'VA prix courants'!E55/'VA prix courants'!E$48</f>
        <v>0.26686202799902586</v>
      </c>
      <c r="F53" s="7">
        <f>'VA prix courants'!F55/'VA prix courants'!F$48</f>
        <v>0.26253991485019035</v>
      </c>
      <c r="G53" s="7">
        <f>'VA prix courants'!G55/'VA prix courants'!G$48</f>
        <v>0.2546603104331031</v>
      </c>
      <c r="H53" s="7">
        <f>'VA prix courants'!H55/'VA prix courants'!H$48</f>
        <v>0.2544640568735594</v>
      </c>
      <c r="I53" s="7">
        <f>'VA prix courants'!I55/'VA prix courants'!I$48</f>
        <v>0.24911255825880227</v>
      </c>
      <c r="J53" s="7">
        <f>'VA prix courants'!J55/'VA prix courants'!J$48</f>
        <v>0.2526124270353421</v>
      </c>
      <c r="K53" s="7">
        <f>'VA prix courants'!K55/'VA prix courants'!K$48</f>
        <v>0.25355059127589075</v>
      </c>
      <c r="L53" s="7">
        <f>'VA prix courants'!L55/'VA prix courants'!L$48</f>
        <v>0.24984584691729936</v>
      </c>
      <c r="M53" s="7">
        <f>'VA prix courants'!M55/'VA prix courants'!M$48</f>
        <v>0.2527955714934295</v>
      </c>
      <c r="N53" s="7">
        <f>'VA prix courants'!N55/'VA prix courants'!N$48</f>
        <v>0.2546053886916505</v>
      </c>
      <c r="O53" s="7">
        <f>'VA prix courants'!O55/'VA prix courants'!O$48</f>
        <v>0.25498147442040414</v>
      </c>
      <c r="P53" s="7">
        <f>'VA prix courants'!P55/'VA prix courants'!P$48</f>
        <v>0.25089151426129747</v>
      </c>
      <c r="Q53" s="7">
        <f>'VA prix courants'!Q55/'VA prix courants'!Q$48</f>
        <v>0.26651031894509564</v>
      </c>
      <c r="R53" s="7">
        <f>'VA prix courants'!R55/'VA prix courants'!R$48</f>
        <v>0.2713998375817786</v>
      </c>
      <c r="S53" s="7">
        <f>'VA prix courants'!S55/'VA prix courants'!S$48</f>
        <v>0.27447397373535776</v>
      </c>
      <c r="T53" s="7">
        <f>'VA prix courants'!T55/'VA prix courants'!T$48</f>
        <v>0.27494690426994245</v>
      </c>
      <c r="U53" s="7">
        <f>'VA prix courants'!U55/'VA prix courants'!U$48</f>
        <v>0.2798131652126543</v>
      </c>
      <c r="V53" s="7">
        <f>'VA prix courants'!V55/'VA prix courants'!V$48</f>
        <v>0.27143719171606934</v>
      </c>
      <c r="W53" s="7">
        <f>'VA prix courants'!W55/'VA prix courants'!W$48</f>
        <v>0.28277165717077224</v>
      </c>
      <c r="X53" s="7">
        <f>'VA prix courants'!X55/'VA prix courants'!X$48</f>
        <v>0.2848424003409507</v>
      </c>
      <c r="Y53" s="7">
        <f>'VA prix courants'!Y55/'VA prix courants'!Y$48</f>
        <v>0.28176826333815164</v>
      </c>
      <c r="Z53" s="7">
        <f>'VA prix courants'!Z55/'VA prix courants'!Z$48</f>
        <v>0.27723263636058315</v>
      </c>
      <c r="AA53" s="7">
        <f>'VA prix courants'!AA55/'VA prix courants'!AA$48</f>
        <v>0.27262421820466315</v>
      </c>
    </row>
    <row r="54" spans="1:27" ht="14.25">
      <c r="A54" s="3" t="s">
        <v>52</v>
      </c>
      <c r="B54" s="7">
        <f>'VA prix courants'!B59/'VA prix courants'!B$48</f>
        <v>0.05998412619481383</v>
      </c>
      <c r="C54" s="7">
        <f>'VA prix courants'!C59/'VA prix courants'!C$48</f>
        <v>0.06240833863477589</v>
      </c>
      <c r="D54" s="7">
        <f>'VA prix courants'!D59/'VA prix courants'!D$48</f>
        <v>0.061539592109184825</v>
      </c>
      <c r="E54" s="7">
        <f>'VA prix courants'!E59/'VA prix courants'!E$48</f>
        <v>0.06179249202156375</v>
      </c>
      <c r="F54" s="7">
        <f>'VA prix courants'!F59/'VA prix courants'!F$48</f>
        <v>0.06385365829840799</v>
      </c>
      <c r="G54" s="7">
        <f>'VA prix courants'!G59/'VA prix courants'!G$48</f>
        <v>0.06368850539564193</v>
      </c>
      <c r="H54" s="7">
        <f>'VA prix courants'!H59/'VA prix courants'!H$48</f>
        <v>0.06615923574509296</v>
      </c>
      <c r="I54" s="7">
        <f>'VA prix courants'!I59/'VA prix courants'!I$48</f>
        <v>0.06784031824312824</v>
      </c>
      <c r="J54" s="7">
        <f>'VA prix courants'!J59/'VA prix courants'!J$48</f>
        <v>0.07114049353362432</v>
      </c>
      <c r="K54" s="7">
        <f>'VA prix courants'!K59/'VA prix courants'!K$48</f>
        <v>0.07121618212458003</v>
      </c>
      <c r="L54" s="7">
        <f>'VA prix courants'!L59/'VA prix courants'!L$48</f>
        <v>0.07312380626085509</v>
      </c>
      <c r="M54" s="7">
        <f>'VA prix courants'!M59/'VA prix courants'!M$48</f>
        <v>0.07290328753250482</v>
      </c>
      <c r="N54" s="7">
        <f>'VA prix courants'!N59/'VA prix courants'!N$48</f>
        <v>0.07289807606824822</v>
      </c>
      <c r="O54" s="7">
        <f>'VA prix courants'!O59/'VA prix courants'!O$48</f>
        <v>0.07585228538844294</v>
      </c>
      <c r="P54" s="7">
        <f>'VA prix courants'!P59/'VA prix courants'!P$48</f>
        <v>0.07750830458331721</v>
      </c>
      <c r="Q54" s="7">
        <f>'VA prix courants'!Q59/'VA prix courants'!Q$48</f>
        <v>0.07284459320530381</v>
      </c>
      <c r="R54" s="7">
        <f>'VA prix courants'!R59/'VA prix courants'!R$48</f>
        <v>0.07026595874876822</v>
      </c>
      <c r="S54" s="7">
        <f>'VA prix courants'!S59/'VA prix courants'!S$48</f>
        <v>0.06626566167435406</v>
      </c>
      <c r="T54" s="7">
        <f>'VA prix courants'!T59/'VA prix courants'!T$48</f>
        <v>0.06570812494155963</v>
      </c>
      <c r="U54" s="7">
        <f>'VA prix courants'!U59/'VA prix courants'!U$48</f>
        <v>0.0641942836306432</v>
      </c>
      <c r="V54" s="7">
        <f>'VA prix courants'!V59/'VA prix courants'!V$48</f>
        <v>0.06245150461038189</v>
      </c>
      <c r="W54" s="7">
        <f>'VA prix courants'!W59/'VA prix courants'!W$48</f>
        <v>0.06318576628428009</v>
      </c>
      <c r="X54" s="7">
        <f>'VA prix courants'!X59/'VA prix courants'!X$48</f>
        <v>0.06415373094907949</v>
      </c>
      <c r="Y54" s="7">
        <f>'VA prix courants'!Y59/'VA prix courants'!Y$48</f>
        <v>0.0638191576617761</v>
      </c>
      <c r="Z54" s="7">
        <f>'VA prix courants'!Z59/'VA prix courants'!Z$48</f>
        <v>0.06431033139850209</v>
      </c>
      <c r="AA54" s="7">
        <f>'VA prix courants'!AA59/'VA prix courants'!AA$48</f>
        <v>0.06289666477602679</v>
      </c>
    </row>
    <row r="55" spans="1:27" ht="14.25">
      <c r="A55" s="3" t="s">
        <v>53</v>
      </c>
      <c r="B55" s="7">
        <f>'VA prix courants'!B60/'VA prix courants'!B$48</f>
        <v>0.1391435894819573</v>
      </c>
      <c r="C55" s="7">
        <f>'VA prix courants'!C60/'VA prix courants'!C$48</f>
        <v>0.13588960386960755</v>
      </c>
      <c r="D55" s="7">
        <f>'VA prix courants'!D60/'VA prix courants'!D$48</f>
        <v>0.13135387886819413</v>
      </c>
      <c r="E55" s="7">
        <f>'VA prix courants'!E60/'VA prix courants'!E$48</f>
        <v>0.1331725251079125</v>
      </c>
      <c r="F55" s="7">
        <f>'VA prix courants'!F60/'VA prix courants'!F$48</f>
        <v>0.13339137871225576</v>
      </c>
      <c r="G55" s="7">
        <f>'VA prix courants'!G60/'VA prix courants'!G$48</f>
        <v>0.13111655682829956</v>
      </c>
      <c r="H55" s="7">
        <f>'VA prix courants'!H60/'VA prix courants'!H$48</f>
        <v>0.1302701151650297</v>
      </c>
      <c r="I55" s="7">
        <f>'VA prix courants'!I60/'VA prix courants'!I$48</f>
        <v>0.1301818274546366</v>
      </c>
      <c r="J55" s="7">
        <f>'VA prix courants'!J60/'VA prix courants'!J$48</f>
        <v>0.13004024392458982</v>
      </c>
      <c r="K55" s="7">
        <f>'VA prix courants'!K60/'VA prix courants'!K$48</f>
        <v>0.12781827851276312</v>
      </c>
      <c r="L55" s="7">
        <f>'VA prix courants'!L60/'VA prix courants'!L$48</f>
        <v>0.12436856043037506</v>
      </c>
      <c r="M55" s="7">
        <f>'VA prix courants'!M60/'VA prix courants'!M$48</f>
        <v>0.11812931159757128</v>
      </c>
      <c r="N55" s="7">
        <f>'VA prix courants'!N60/'VA prix courants'!N$48</f>
        <v>0.11442625786828356</v>
      </c>
      <c r="O55" s="7">
        <f>'VA prix courants'!O60/'VA prix courants'!O$48</f>
        <v>0.11250686002998282</v>
      </c>
      <c r="P55" s="7">
        <f>'VA prix courants'!P60/'VA prix courants'!P$48</f>
        <v>0.11998369367077626</v>
      </c>
      <c r="Q55" s="7">
        <f>'VA prix courants'!Q60/'VA prix courants'!Q$48</f>
        <v>0.11227549824516328</v>
      </c>
      <c r="R55" s="7">
        <f>'VA prix courants'!R60/'VA prix courants'!R$48</f>
        <v>0.11255122824533532</v>
      </c>
      <c r="S55" s="7">
        <f>'VA prix courants'!S60/'VA prix courants'!S$48</f>
        <v>0.11329693983167313</v>
      </c>
      <c r="T55" s="7">
        <f>'VA prix courants'!T60/'VA prix courants'!T$48</f>
        <v>0.1152479762516305</v>
      </c>
      <c r="U55" s="7">
        <f>'VA prix courants'!U60/'VA prix courants'!U$48</f>
        <v>0.11314350367716385</v>
      </c>
      <c r="V55" s="7">
        <f>'VA prix courants'!V60/'VA prix courants'!V$48</f>
        <v>0.1095889940477977</v>
      </c>
      <c r="W55" s="7">
        <f>'VA prix courants'!W60/'VA prix courants'!W$48</f>
        <v>0.10865552512643799</v>
      </c>
      <c r="X55" s="7">
        <f>'VA prix courants'!X60/'VA prix courants'!X$48</f>
        <v>0.10614716704783514</v>
      </c>
      <c r="Y55" s="7">
        <f>'VA prix courants'!Y60/'VA prix courants'!Y$48</f>
        <v>0.10549462687012005</v>
      </c>
      <c r="Z55" s="7">
        <f>'VA prix courants'!Z60/'VA prix courants'!Z$48</f>
        <v>0.10741350246849972</v>
      </c>
      <c r="AA55" s="7">
        <f>'VA prix courants'!AA60/'VA prix courants'!AA$48</f>
        <v>0.10381386424428517</v>
      </c>
    </row>
    <row r="56" spans="1:27" ht="14.25">
      <c r="A56" s="3" t="s">
        <v>55</v>
      </c>
      <c r="B56" s="7">
        <f>'VA prix courants'!B62/'VA prix courants'!B$48</f>
        <v>0.12555017459248302</v>
      </c>
      <c r="C56" s="7">
        <f>'VA prix courants'!C62/'VA prix courants'!C$48</f>
        <v>0.13684507866917</v>
      </c>
      <c r="D56" s="7">
        <f>'VA prix courants'!D62/'VA prix courants'!D$48</f>
        <v>0.137001632577941</v>
      </c>
      <c r="E56" s="7">
        <f>'VA prix courants'!E62/'VA prix courants'!E$48</f>
        <v>0.136367053308632</v>
      </c>
      <c r="F56" s="7">
        <f>'VA prix courants'!F62/'VA prix courants'!F$48</f>
        <v>0.13456298693423366</v>
      </c>
      <c r="G56" s="7">
        <f>'VA prix courants'!G62/'VA prix courants'!G$48</f>
        <v>0.12971821894997548</v>
      </c>
      <c r="H56" s="7">
        <f>'VA prix courants'!H62/'VA prix courants'!H$48</f>
        <v>0.13098565168554172</v>
      </c>
      <c r="I56" s="7">
        <f>'VA prix courants'!I62/'VA prix courants'!I$48</f>
        <v>0.13212345311390317</v>
      </c>
      <c r="J56" s="7">
        <f>'VA prix courants'!J62/'VA prix courants'!J$48</f>
        <v>0.13198416030236543</v>
      </c>
      <c r="K56" s="7">
        <f>'VA prix courants'!K62/'VA prix courants'!K$48</f>
        <v>0.13069716761743022</v>
      </c>
      <c r="L56" s="7">
        <f>'VA prix courants'!L62/'VA prix courants'!L$48</f>
        <v>0.1281254158021528</v>
      </c>
      <c r="M56" s="7">
        <f>'VA prix courants'!M62/'VA prix courants'!M$48</f>
        <v>0.1264021182168636</v>
      </c>
      <c r="N56" s="7">
        <f>'VA prix courants'!N62/'VA prix courants'!N$48</f>
        <v>0.1273712490499679</v>
      </c>
      <c r="O56" s="7">
        <f>'VA prix courants'!O62/'VA prix courants'!O$48</f>
        <v>0.1278303531001953</v>
      </c>
      <c r="P56" s="7">
        <f>'VA prix courants'!P62/'VA prix courants'!P$48</f>
        <v>0.12683285016112902</v>
      </c>
      <c r="Q56" s="7">
        <f>'VA prix courants'!Q62/'VA prix courants'!Q$48</f>
        <v>0.12260293328115902</v>
      </c>
      <c r="R56" s="7">
        <f>'VA prix courants'!R62/'VA prix courants'!R$48</f>
        <v>0.12019871711730044</v>
      </c>
      <c r="S56" s="7">
        <f>'VA prix courants'!S62/'VA prix courants'!S$48</f>
        <v>0.1161303518219479</v>
      </c>
      <c r="T56" s="7">
        <f>'VA prix courants'!T62/'VA prix courants'!T$48</f>
        <v>0.11591143418096975</v>
      </c>
      <c r="U56" s="7">
        <f>'VA prix courants'!U62/'VA prix courants'!U$48</f>
        <v>0.11374090704667897</v>
      </c>
      <c r="V56" s="7">
        <f>'VA prix courants'!V62/'VA prix courants'!V$48</f>
        <v>0.1095236212576078</v>
      </c>
      <c r="W56" s="7">
        <f>'VA prix courants'!W62/'VA prix courants'!W$48</f>
        <v>0.11377484411196574</v>
      </c>
      <c r="X56" s="7">
        <f>'VA prix courants'!X62/'VA prix courants'!X$48</f>
        <v>0.11398149231960526</v>
      </c>
      <c r="Y56" s="7">
        <f>'VA prix courants'!Y62/'VA prix courants'!Y$48</f>
        <v>0.11431207077564927</v>
      </c>
      <c r="Z56" s="7">
        <f>'VA prix courants'!Z62/'VA prix courants'!Z$48</f>
        <v>0.11307726057624765</v>
      </c>
      <c r="AA56" s="7">
        <f>'VA prix courants'!AA62/'VA prix courants'!AA$48</f>
        <v>0.11123313120491353</v>
      </c>
    </row>
    <row r="57" spans="1:27" ht="14.25">
      <c r="A57" s="3" t="s">
        <v>62</v>
      </c>
      <c r="B57" s="7">
        <f>'VA prix courants'!B69/'VA prix courants'!B$48</f>
        <v>0.043244365541830844</v>
      </c>
      <c r="C57" s="7">
        <f>'VA prix courants'!C69/'VA prix courants'!C$48</f>
        <v>0.042156049168721975</v>
      </c>
      <c r="D57" s="7">
        <f>'VA prix courants'!D69/'VA prix courants'!D$48</f>
        <v>0.0398908398779128</v>
      </c>
      <c r="E57" s="7">
        <f>'VA prix courants'!E69/'VA prix courants'!E$48</f>
        <v>0.0401108474679872</v>
      </c>
      <c r="F57" s="7">
        <f>'VA prix courants'!F69/'VA prix courants'!F$48</f>
        <v>0.03979629192395682</v>
      </c>
      <c r="G57" s="7">
        <f>'VA prix courants'!G69/'VA prix courants'!G$48</f>
        <v>0.040110989600732394</v>
      </c>
      <c r="H57" s="7">
        <f>'VA prix courants'!H69/'VA prix courants'!H$48</f>
        <v>0.042096190381146974</v>
      </c>
      <c r="I57" s="7">
        <f>'VA prix courants'!I69/'VA prix courants'!I$48</f>
        <v>0.04119204833100098</v>
      </c>
      <c r="J57" s="7">
        <f>'VA prix courants'!J69/'VA prix courants'!J$48</f>
        <v>0.0417036654435645</v>
      </c>
      <c r="K57" s="7">
        <f>'VA prix courants'!K69/'VA prix courants'!K$48</f>
        <v>0.041556125519032504</v>
      </c>
      <c r="L57" s="7">
        <f>'VA prix courants'!L69/'VA prix courants'!L$48</f>
        <v>0.04260443623335878</v>
      </c>
      <c r="M57" s="7">
        <f>'VA prix courants'!M69/'VA prix courants'!M$48</f>
        <v>0.043068363671154686</v>
      </c>
      <c r="N57" s="7">
        <f>'VA prix courants'!N69/'VA prix courants'!N$48</f>
        <v>0.04290829059038393</v>
      </c>
      <c r="O57" s="7">
        <f>'VA prix courants'!O69/'VA prix courants'!O$48</f>
        <v>0.04559042978182037</v>
      </c>
      <c r="P57" s="7">
        <f>'VA prix courants'!P69/'VA prix courants'!P$48</f>
        <v>0.04561122163048443</v>
      </c>
      <c r="Q57" s="7">
        <f>'VA prix courants'!Q69/'VA prix courants'!Q$48</f>
        <v>0.04333129680419177</v>
      </c>
      <c r="R57" s="7">
        <f>'VA prix courants'!R69/'VA prix courants'!R$48</f>
        <v>0.04386145619442244</v>
      </c>
      <c r="S57" s="7">
        <f>'VA prix courants'!S69/'VA prix courants'!S$48</f>
        <v>0.04446420096316323</v>
      </c>
      <c r="T57" s="7">
        <f>'VA prix courants'!T69/'VA prix courants'!T$48</f>
        <v>0.04379697732498106</v>
      </c>
      <c r="U57" s="7">
        <f>'VA prix courants'!U69/'VA prix courants'!U$48</f>
        <v>0.040761345963258</v>
      </c>
      <c r="V57" s="7">
        <f>'VA prix courants'!V69/'VA prix courants'!V$48</f>
        <v>0.038673762105723535</v>
      </c>
      <c r="W57" s="7">
        <f>'VA prix courants'!W69/'VA prix courants'!W$48</f>
        <v>0.03739032570492619</v>
      </c>
      <c r="X57" s="7">
        <f>'VA prix courants'!X69/'VA prix courants'!X$48</f>
        <v>0.037781074234811786</v>
      </c>
      <c r="Y57" s="7">
        <f>'VA prix courants'!Y69/'VA prix courants'!Y$48</f>
        <v>0.038449940347256975</v>
      </c>
      <c r="Z57" s="7">
        <f>'VA prix courants'!Z69/'VA prix courants'!Z$48</f>
        <v>0.03815473838333096</v>
      </c>
      <c r="AA57" s="7">
        <f>'VA prix courants'!AA69/'VA prix courants'!AA$48</f>
        <v>0.039452817735246136</v>
      </c>
    </row>
    <row r="58" spans="1:27" ht="14.25">
      <c r="A58" s="3" t="s">
        <v>63</v>
      </c>
      <c r="B58" s="7">
        <f>'VA prix courants'!B70/'VA prix courants'!B$48</f>
        <v>0.02579112319764825</v>
      </c>
      <c r="C58" s="7">
        <f>'VA prix courants'!C70/'VA prix courants'!C$48</f>
        <v>0.024980559300163473</v>
      </c>
      <c r="D58" s="7">
        <f>'VA prix courants'!D70/'VA prix courants'!D$48</f>
        <v>0.02408059888954283</v>
      </c>
      <c r="E58" s="7">
        <f>'VA prix courants'!E70/'VA prix courants'!E$48</f>
        <v>0.02390288294816787</v>
      </c>
      <c r="F58" s="7">
        <f>'VA prix courants'!F70/'VA prix courants'!F$48</f>
        <v>0.024507466869769373</v>
      </c>
      <c r="G58" s="7">
        <f>'VA prix courants'!G70/'VA prix courants'!G$48</f>
        <v>0.024139468576112485</v>
      </c>
      <c r="H58" s="7">
        <f>'VA prix courants'!H70/'VA prix courants'!H$48</f>
        <v>0.02478547143635486</v>
      </c>
      <c r="I58" s="7">
        <f>'VA prix courants'!I70/'VA prix courants'!I$48</f>
        <v>0.024365997478116647</v>
      </c>
      <c r="J58" s="7">
        <f>'VA prix courants'!J70/'VA prix courants'!J$48</f>
        <v>0.02490375201494636</v>
      </c>
      <c r="K58" s="7">
        <f>'VA prix courants'!K70/'VA prix courants'!K$48</f>
        <v>0.02501462912283291</v>
      </c>
      <c r="L58" s="7">
        <f>'VA prix courants'!L70/'VA prix courants'!L$48</f>
        <v>0.02531815871917901</v>
      </c>
      <c r="M58" s="7">
        <f>'VA prix courants'!M70/'VA prix courants'!M$48</f>
        <v>0.025666455759612895</v>
      </c>
      <c r="N58" s="7">
        <f>'VA prix courants'!N70/'VA prix courants'!N$48</f>
        <v>0.026127584296637113</v>
      </c>
      <c r="O58" s="7">
        <f>'VA prix courants'!O70/'VA prix courants'!O$48</f>
        <v>0.0262792166227919</v>
      </c>
      <c r="P58" s="7">
        <f>'VA prix courants'!P70/'VA prix courants'!P$48</f>
        <v>0.02776227771245607</v>
      </c>
      <c r="Q58" s="7">
        <f>'VA prix courants'!Q70/'VA prix courants'!Q$48</f>
        <v>0.0264585479684569</v>
      </c>
      <c r="R58" s="7">
        <f>'VA prix courants'!R70/'VA prix courants'!R$48</f>
        <v>0.026760331383344896</v>
      </c>
      <c r="S58" s="7">
        <f>'VA prix courants'!S70/'VA prix courants'!S$48</f>
        <v>0.027357745221735855</v>
      </c>
      <c r="T58" s="7">
        <f>'VA prix courants'!T70/'VA prix courants'!T$48</f>
        <v>0.027520265805422953</v>
      </c>
      <c r="U58" s="7">
        <f>'VA prix courants'!U70/'VA prix courants'!U$48</f>
        <v>0.027325961397711256</v>
      </c>
      <c r="V58" s="7">
        <f>'VA prix courants'!V70/'VA prix courants'!V$48</f>
        <v>0.026342424392270154</v>
      </c>
      <c r="W58" s="7">
        <f>'VA prix courants'!W70/'VA prix courants'!W$48</f>
        <v>0.027499290803166376</v>
      </c>
      <c r="X58" s="7">
        <f>'VA prix courants'!X70/'VA prix courants'!X$48</f>
        <v>0.027279582575498368</v>
      </c>
      <c r="Y58" s="7">
        <f>'VA prix courants'!Y70/'VA prix courants'!Y$48</f>
        <v>0.02755111537334318</v>
      </c>
      <c r="Z58" s="7">
        <f>'VA prix courants'!Z70/'VA prix courants'!Z$48</f>
        <v>0.027378516870761226</v>
      </c>
      <c r="AA58" s="7">
        <f>'VA prix courants'!AA70/'VA prix courants'!AA$48</f>
        <v>0.02778134802384831</v>
      </c>
    </row>
    <row r="59" spans="1:27" ht="14.25">
      <c r="A59" s="8" t="s">
        <v>80</v>
      </c>
      <c r="B59" s="7">
        <f>'part VA industrie pays dans UE'!B51-SUM('par VA industrie dans l''UE pays'!B51:B58)-SUM('par VA industrie dans l''UE pays'!B60:B62)</f>
        <v>0.07932136576721566</v>
      </c>
      <c r="C59" s="7">
        <f>'part VA industrie pays dans UE'!C51-SUM('par VA industrie dans l''UE pays'!C51:C58)-SUM('par VA industrie dans l''UE pays'!C60:C62)</f>
        <v>0.08228000851720474</v>
      </c>
      <c r="D59" s="7">
        <f>'part VA industrie pays dans UE'!D51-SUM('par VA industrie dans l''UE pays'!D51:D58)-SUM('par VA industrie dans l''UE pays'!D60:D62)</f>
        <v>0.08611784775837919</v>
      </c>
      <c r="E59" s="7">
        <f>'part VA industrie pays dans UE'!E51-SUM('par VA industrie dans l''UE pays'!E51:E58)-SUM('par VA industrie dans l''UE pays'!E60:E62)</f>
        <v>0.08856100071210582</v>
      </c>
      <c r="F59" s="7">
        <f>'part VA industrie pays dans UE'!F51-SUM('par VA industrie dans l''UE pays'!F51:F58)-SUM('par VA industrie dans l''UE pays'!F60:F62)</f>
        <v>0.08969975322482676</v>
      </c>
      <c r="G59" s="7">
        <f>'part VA industrie pays dans UE'!G51-SUM('par VA industrie dans l''UE pays'!G51:G58)-SUM('par VA industrie dans l''UE pays'!G60:G62)</f>
        <v>0.09255829291581952</v>
      </c>
      <c r="H59" s="7">
        <f>'part VA industrie pays dans UE'!H51-SUM('par VA industrie dans l''UE pays'!H51:H58)-SUM('par VA industrie dans l''UE pays'!H60:H62)</f>
        <v>0.10150901238222118</v>
      </c>
      <c r="I59" s="7">
        <f>'part VA industrie pays dans UE'!I51-SUM('par VA industrie dans l''UE pays'!I51:I58)-SUM('par VA industrie dans l''UE pays'!I60:I62)</f>
        <v>0.10761192133670505</v>
      </c>
      <c r="J59" s="7">
        <f>'part VA industrie pays dans UE'!J51-SUM('par VA industrie dans l''UE pays'!J51:J58)-SUM('par VA industrie dans l''UE pays'!J60:J62)</f>
        <v>0.10892097112419735</v>
      </c>
      <c r="K59" s="7">
        <f>'part VA industrie pays dans UE'!K51-SUM('par VA industrie dans l''UE pays'!K51:K58)-SUM('par VA industrie dans l''UE pays'!K60:K62)</f>
        <v>0.1134284673732722</v>
      </c>
      <c r="L59" s="7">
        <f>'part VA industrie pays dans UE'!L51-SUM('par VA industrie dans l''UE pays'!L51:L58)-SUM('par VA industrie dans l''UE pays'!L60:L62)</f>
        <v>0.12048146919063521</v>
      </c>
      <c r="M59" s="7">
        <f>'part VA industrie pays dans UE'!M51-SUM('par VA industrie dans l''UE pays'!M51:M58)-SUM('par VA industrie dans l''UE pays'!M60:M62)</f>
        <v>0.12543882055720995</v>
      </c>
      <c r="N59" s="7">
        <f>'part VA industrie pays dans UE'!N51-SUM('par VA industrie dans l''UE pays'!N51:N58)-SUM('par VA industrie dans l''UE pays'!N60:N62)</f>
        <v>0.13340444935912948</v>
      </c>
      <c r="O59" s="7">
        <f>'part VA industrie pays dans UE'!O51-SUM('par VA industrie dans l''UE pays'!O51:O58)-SUM('par VA industrie dans l''UE pays'!O60:O62)</f>
        <v>0.1431365790255001</v>
      </c>
      <c r="P59" s="7">
        <f>'part VA industrie pays dans UE'!P51-SUM('par VA industrie dans l''UE pays'!P51:P58)-SUM('par VA industrie dans l''UE pays'!P60:P62)</f>
        <v>0.14736009790831178</v>
      </c>
      <c r="Q59" s="7">
        <f>'part VA industrie pays dans UE'!Q51-SUM('par VA industrie dans l''UE pays'!Q51:Q58)-SUM('par VA industrie dans l''UE pays'!Q60:Q62)</f>
        <v>0.14541497265944914</v>
      </c>
      <c r="R59" s="7">
        <f>'part VA industrie pays dans UE'!R51-SUM('par VA industrie dans l''UE pays'!R51:R58)-SUM('par VA industrie dans l''UE pays'!R60:R62)</f>
        <v>0.14883113496156303</v>
      </c>
      <c r="S59" s="7">
        <f>'part VA industrie pays dans UE'!S51-SUM('par VA industrie dans l''UE pays'!S51:S58)-SUM('par VA industrie dans l''UE pays'!S60:S62)</f>
        <v>0.1441956442033588</v>
      </c>
      <c r="T59" s="7">
        <f>'part VA industrie pays dans UE'!T51-SUM('par VA industrie dans l''UE pays'!T51:T58)-SUM('par VA industrie dans l''UE pays'!T60:T62)</f>
        <v>0.14390308510726385</v>
      </c>
      <c r="U59" s="7">
        <f>'part VA industrie pays dans UE'!U51-SUM('par VA industrie dans l''UE pays'!U51:U58)-SUM('par VA industrie dans l''UE pays'!U60:U62)</f>
        <v>0.14710769257836895</v>
      </c>
      <c r="V59" s="7">
        <f>'part VA industrie pays dans UE'!V51-SUM('par VA industrie dans l''UE pays'!V51:V58)-SUM('par VA industrie dans l''UE pays'!V60:V62)</f>
        <v>0.16558681875356876</v>
      </c>
      <c r="W59" s="7">
        <f>'part VA industrie pays dans UE'!W51-SUM('par VA industrie dans l''UE pays'!W51:W58)-SUM('par VA industrie dans l''UE pays'!W60:W62)</f>
        <v>0.16644745334566974</v>
      </c>
      <c r="X59" s="7">
        <f>'part VA industrie pays dans UE'!X51-SUM('par VA industrie dans l''UE pays'!X51:X58)-SUM('par VA industrie dans l''UE pays'!X60:X62)</f>
        <v>0.16950434592089705</v>
      </c>
      <c r="Y59" s="7">
        <f>'part VA industrie pays dans UE'!Y51-SUM('par VA industrie dans l''UE pays'!Y51:Y58)-SUM('par VA industrie dans l''UE pays'!Y60:Y62)</f>
        <v>0.17517152902997873</v>
      </c>
      <c r="Z59" s="7">
        <f>'part VA industrie pays dans UE'!Z51-SUM('par VA industrie dans l''UE pays'!Z51:Z58)-SUM('par VA industrie dans l''UE pays'!Z60:Z62)</f>
        <v>0.17925331187702462</v>
      </c>
      <c r="AA59" s="7">
        <f>'part VA industrie pays dans UE'!AA51-SUM('par VA industrie dans l''UE pays'!AA51:AA58)-SUM('par VA industrie dans l''UE pays'!AA60:AA62)</f>
        <v>0.18975360794594082</v>
      </c>
    </row>
    <row r="60" spans="1:27" ht="14.25">
      <c r="A60" s="3" t="s">
        <v>69</v>
      </c>
      <c r="B60" s="7">
        <f>'VA prix courants'!B76/'VA prix courants'!B$48</f>
        <v>0.016753968289846127</v>
      </c>
      <c r="C60" s="7">
        <f>'VA prix courants'!C76/'VA prix courants'!C$48</f>
        <v>0.01575502107210467</v>
      </c>
      <c r="D60" s="7">
        <f>'VA prix courants'!D76/'VA prix courants'!D$48</f>
        <v>0.016228351084398056</v>
      </c>
      <c r="E60" s="7">
        <f>'VA prix courants'!E76/'VA prix courants'!E$48</f>
        <v>0.017543012626104363</v>
      </c>
      <c r="F60" s="7">
        <f>'VA prix courants'!F76/'VA prix courants'!F$48</f>
        <v>0.01797371379433988</v>
      </c>
      <c r="G60" s="7">
        <f>'VA prix courants'!G76/'VA prix courants'!G$48</f>
        <v>0.01872024180198897</v>
      </c>
      <c r="H60" s="7">
        <f>'VA prix courants'!H76/'VA prix courants'!H$48</f>
        <v>0.01917403424549458</v>
      </c>
      <c r="I60" s="7">
        <f>'VA prix courants'!I76/'VA prix courants'!I$48</f>
        <v>0.019026133235965047</v>
      </c>
      <c r="J60" s="7">
        <f>'VA prix courants'!J76/'VA prix courants'!J$48</f>
        <v>0.01901193503155481</v>
      </c>
      <c r="K60" s="7">
        <f>'VA prix courants'!K76/'VA prix courants'!K$48</f>
        <v>0.018884128127697585</v>
      </c>
      <c r="L60" s="7">
        <f>'VA prix courants'!L76/'VA prix courants'!L$48</f>
        <v>0.01860689981405053</v>
      </c>
      <c r="M60" s="7">
        <f>'VA prix courants'!M76/'VA prix courants'!M$48</f>
        <v>0.01912695310913402</v>
      </c>
      <c r="N60" s="7">
        <f>'VA prix courants'!N76/'VA prix courants'!N$48</f>
        <v>0.019890308180653883</v>
      </c>
      <c r="O60" s="7">
        <f>'VA prix courants'!O76/'VA prix courants'!O$48</f>
        <v>0.019638470768252307</v>
      </c>
      <c r="P60" s="7">
        <f>'VA prix courants'!P76/'VA prix courants'!P$48</f>
        <v>0.017537216763984932</v>
      </c>
      <c r="Q60" s="7">
        <f>'VA prix courants'!Q76/'VA prix courants'!Q$48</f>
        <v>0.017426338221742835</v>
      </c>
      <c r="R60" s="7">
        <f>'VA prix courants'!R76/'VA prix courants'!R$48</f>
        <v>0.016717857528924268</v>
      </c>
      <c r="S60" s="7">
        <f>'VA prix courants'!S76/'VA prix courants'!S$48</f>
        <v>0.015172960532810559</v>
      </c>
      <c r="T60" s="7">
        <f>'VA prix courants'!T76/'VA prix courants'!T$48</f>
        <v>0.015441349284874228</v>
      </c>
      <c r="U60" s="7">
        <f>'VA prix courants'!U76/'VA prix courants'!U$48</f>
        <v>0.015138332296108113</v>
      </c>
      <c r="V60" s="7">
        <f>'VA prix courants'!V76/'VA prix courants'!V$48</f>
        <v>0.014583401064097301</v>
      </c>
      <c r="W60" s="7">
        <f>'VA prix courants'!W76/'VA prix courants'!W$48</f>
        <v>0.014682886597300644</v>
      </c>
      <c r="X60" s="7">
        <f>'VA prix courants'!X76/'VA prix courants'!X$48</f>
        <v>0.01545870774882498</v>
      </c>
      <c r="Y60" s="7">
        <f>'VA prix courants'!Y76/'VA prix courants'!Y$48</f>
        <v>0.014992445154686587</v>
      </c>
      <c r="Z60" s="7">
        <f>'VA prix courants'!Z76/'VA prix courants'!Z$48</f>
        <v>0.014989999521234669</v>
      </c>
      <c r="AA60" s="7">
        <f>'VA prix courants'!AA76/'VA prix courants'!AA$48</f>
        <v>0.015793339816396187</v>
      </c>
    </row>
    <row r="61" spans="1:27" ht="14.25">
      <c r="A61" s="3" t="s">
        <v>70</v>
      </c>
      <c r="B61" s="7">
        <f>'VA prix courants'!B77/'VA prix courants'!B$48</f>
        <v>0.03041093006419915</v>
      </c>
      <c r="C61" s="7">
        <f>'VA prix courants'!C77/'VA prix courants'!C$48</f>
        <v>0.03206863316379311</v>
      </c>
      <c r="D61" s="7">
        <f>'VA prix courants'!D77/'VA prix courants'!D$48</f>
        <v>0.03189334069669688</v>
      </c>
      <c r="E61" s="7">
        <f>'VA prix courants'!E77/'VA prix courants'!E$48</f>
        <v>0.031466378009269706</v>
      </c>
      <c r="F61" s="7">
        <f>'VA prix courants'!F77/'VA prix courants'!F$48</f>
        <v>0.03218353234940168</v>
      </c>
      <c r="G61" s="7">
        <f>'VA prix courants'!G77/'VA prix courants'!G$48</f>
        <v>0.03384495956259195</v>
      </c>
      <c r="H61" s="7">
        <f>'VA prix courants'!H77/'VA prix courants'!H$48</f>
        <v>0.030650228195840755</v>
      </c>
      <c r="I61" s="7">
        <f>'VA prix courants'!I77/'VA prix courants'!I$48</f>
        <v>0.030985293619385193</v>
      </c>
      <c r="J61" s="7">
        <f>'VA prix courants'!J77/'VA prix courants'!J$48</f>
        <v>0.0319025775196327</v>
      </c>
      <c r="K61" s="7">
        <f>'VA prix courants'!K77/'VA prix courants'!K$48</f>
        <v>0.03161487915277152</v>
      </c>
      <c r="L61" s="7">
        <f>'VA prix courants'!L77/'VA prix courants'!L$48</f>
        <v>0.031010145058564788</v>
      </c>
      <c r="M61" s="7">
        <f>'VA prix courants'!M77/'VA prix courants'!M$48</f>
        <v>0.031314823456354425</v>
      </c>
      <c r="N61" s="7">
        <f>'VA prix courants'!N77/'VA prix courants'!N$48</f>
        <v>0.03152799506680865</v>
      </c>
      <c r="O61" s="7">
        <f>'VA prix courants'!O77/'VA prix courants'!O$48</f>
        <v>0.03000035094072568</v>
      </c>
      <c r="P61" s="7">
        <f>'VA prix courants'!P77/'VA prix courants'!P$48</f>
        <v>0.026578720728810463</v>
      </c>
      <c r="Q61" s="7">
        <f>'VA prix courants'!Q77/'VA prix courants'!Q$48</f>
        <v>0.03185928197926181</v>
      </c>
      <c r="R61" s="7">
        <f>'VA prix courants'!R77/'VA prix courants'!R$48</f>
        <v>0.03325706024064482</v>
      </c>
      <c r="S61" s="7">
        <f>'VA prix courants'!S77/'VA prix courants'!S$48</f>
        <v>0.0327722022629905</v>
      </c>
      <c r="T61" s="7">
        <f>'VA prix courants'!T77/'VA prix courants'!T$48</f>
        <v>0.03195227291091534</v>
      </c>
      <c r="U61" s="7">
        <f>'VA prix courants'!U77/'VA prix courants'!U$48</f>
        <v>0.030067246131397298</v>
      </c>
      <c r="V61" s="7">
        <f>'VA prix courants'!V77/'VA prix courants'!V$48</f>
        <v>0.029574181939539267</v>
      </c>
      <c r="W61" s="7">
        <f>'VA prix courants'!W77/'VA prix courants'!W$48</f>
        <v>0.029064200284915475</v>
      </c>
      <c r="X61" s="7">
        <f>'VA prix courants'!X77/'VA prix courants'!X$48</f>
        <v>0.029051790891574076</v>
      </c>
      <c r="Y61" s="7">
        <f>'VA prix courants'!Y77/'VA prix courants'!Y$48</f>
        <v>0.0275993284646877</v>
      </c>
      <c r="Z61" s="7">
        <f>'VA prix courants'!Z77/'VA prix courants'!Z$48</f>
        <v>0.027531364488332058</v>
      </c>
      <c r="AA61" s="7">
        <f>'VA prix courants'!AA77/'VA prix courants'!AA$48</f>
        <v>0.027540986383126104</v>
      </c>
    </row>
    <row r="62" spans="1:27" ht="16.5" customHeight="1">
      <c r="A62" s="3" t="s">
        <v>71</v>
      </c>
      <c r="B62" s="7">
        <f>'VA prix courants'!B78/'VA prix courants'!B$48</f>
        <v>0.13230442057704964</v>
      </c>
      <c r="C62" s="7">
        <f>'VA prix courants'!C78/'VA prix courants'!C$48</f>
        <v>0.13940073851914433</v>
      </c>
      <c r="D62" s="7">
        <f>'VA prix courants'!D78/'VA prix courants'!D$48</f>
        <v>0.15868406887065775</v>
      </c>
      <c r="E62" s="7">
        <f>'VA prix courants'!E78/'VA prix courants'!E$48</f>
        <v>0.15600561496588755</v>
      </c>
      <c r="F62" s="7">
        <f>'VA prix courants'!F78/'VA prix courants'!F$48</f>
        <v>0.15731848532989479</v>
      </c>
      <c r="G62" s="7">
        <f>'VA prix courants'!G78/'VA prix courants'!G$48</f>
        <v>0.16648068406416777</v>
      </c>
      <c r="H62" s="7">
        <f>'VA prix courants'!H78/'VA prix courants'!H$48</f>
        <v>0.15556155734927268</v>
      </c>
      <c r="I62" s="7">
        <f>'VA prix courants'!I78/'VA prix courants'!I$48</f>
        <v>0.15307856347842927</v>
      </c>
      <c r="J62" s="7">
        <f>'VA prix courants'!J78/'VA prix courants'!J$48</f>
        <v>0.14333759794602746</v>
      </c>
      <c r="K62" s="7">
        <f>'VA prix courants'!K78/'VA prix courants'!K$48</f>
        <v>0.141628545161898</v>
      </c>
      <c r="L62" s="7">
        <f>'VA prix courants'!L78/'VA prix courants'!L$48</f>
        <v>0.14161367308320558</v>
      </c>
      <c r="M62" s="7">
        <f>'VA prix courants'!M78/'VA prix courants'!M$48</f>
        <v>0.14137937726157196</v>
      </c>
      <c r="N62" s="7">
        <f>'VA prix courants'!N78/'VA prix courants'!N$48</f>
        <v>0.1338053892067766</v>
      </c>
      <c r="O62" s="7">
        <f>'VA prix courants'!O78/'VA prix courants'!O$48</f>
        <v>0.12112428490444616</v>
      </c>
      <c r="P62" s="7">
        <f>'VA prix courants'!P78/'VA prix courants'!P$48</f>
        <v>0.11610757019282732</v>
      </c>
      <c r="Q62" s="7">
        <f>'VA prix courants'!Q78/'VA prix courants'!Q$48</f>
        <v>0.11744190990421036</v>
      </c>
      <c r="R62" s="7">
        <f>'VA prix courants'!R78/'VA prix courants'!R$48</f>
        <v>0.1127920333365882</v>
      </c>
      <c r="S62" s="7">
        <f>'VA prix courants'!S78/'VA prix courants'!S$48</f>
        <v>0.12263791184924237</v>
      </c>
      <c r="T62" s="7">
        <f>'VA prix courants'!T78/'VA prix courants'!T$48</f>
        <v>0.12216594446976</v>
      </c>
      <c r="U62" s="7">
        <f>'VA prix courants'!U78/'VA prix courants'!U$48</f>
        <v>0.12604443965636025</v>
      </c>
      <c r="V62" s="7">
        <f>'VA prix courants'!V78/'VA prix courants'!V$48</f>
        <v>0.13106690227930917</v>
      </c>
      <c r="W62" s="7">
        <f>'VA prix courants'!W78/'VA prix courants'!W$48</f>
        <v>0.11462870164031236</v>
      </c>
      <c r="X62" s="7">
        <f>'VA prix courants'!X78/'VA prix courants'!X$48</f>
        <v>0.1096756766490789</v>
      </c>
      <c r="Y62" s="7">
        <f>'VA prix courants'!Y78/'VA prix courants'!Y$48</f>
        <v>0.1094009830211024</v>
      </c>
      <c r="Z62" s="7">
        <f>'VA prix courants'!Z78/'VA prix courants'!Z$48</f>
        <v>0.10813547343817102</v>
      </c>
      <c r="AA62" s="7">
        <f>'VA prix courants'!AA78/'VA prix courants'!AA$48</f>
        <v>0.104511640543459</v>
      </c>
    </row>
    <row r="64" ht="14.25">
      <c r="A64" s="1" t="s">
        <v>73</v>
      </c>
    </row>
    <row r="65" spans="1:2" ht="14.25">
      <c r="A65" s="1" t="s">
        <v>72</v>
      </c>
      <c r="B65" s="1" t="s">
        <v>74</v>
      </c>
    </row>
    <row r="67" spans="1:2" ht="14.25">
      <c r="A67" s="1" t="s">
        <v>5</v>
      </c>
      <c r="B67" s="1" t="s">
        <v>6</v>
      </c>
    </row>
    <row r="68" spans="1:2" ht="14.25">
      <c r="A68" s="1" t="s">
        <v>7</v>
      </c>
      <c r="B68" s="1" t="s">
        <v>76</v>
      </c>
    </row>
    <row r="69" spans="1:2" ht="14.25">
      <c r="A69" s="1" t="s">
        <v>9</v>
      </c>
      <c r="B69" s="1" t="s">
        <v>10</v>
      </c>
    </row>
    <row r="71" spans="1:27" ht="14.25">
      <c r="A71" s="3"/>
      <c r="B71" s="3" t="s">
        <v>12</v>
      </c>
      <c r="C71" s="3" t="s">
        <v>13</v>
      </c>
      <c r="D71" s="3" t="s">
        <v>14</v>
      </c>
      <c r="E71" s="3" t="s">
        <v>15</v>
      </c>
      <c r="F71" s="3" t="s">
        <v>16</v>
      </c>
      <c r="G71" s="3" t="s">
        <v>17</v>
      </c>
      <c r="H71" s="3" t="s">
        <v>18</v>
      </c>
      <c r="I71" s="3" t="s">
        <v>19</v>
      </c>
      <c r="J71" s="3" t="s">
        <v>20</v>
      </c>
      <c r="K71" s="3" t="s">
        <v>21</v>
      </c>
      <c r="L71" s="3" t="s">
        <v>22</v>
      </c>
      <c r="M71" s="3" t="s">
        <v>23</v>
      </c>
      <c r="N71" s="3" t="s">
        <v>24</v>
      </c>
      <c r="O71" s="3" t="s">
        <v>25</v>
      </c>
      <c r="P71" s="3" t="s">
        <v>26</v>
      </c>
      <c r="Q71" s="3" t="s">
        <v>27</v>
      </c>
      <c r="R71" s="3" t="s">
        <v>28</v>
      </c>
      <c r="S71" s="3" t="s">
        <v>29</v>
      </c>
      <c r="T71" s="3" t="s">
        <v>30</v>
      </c>
      <c r="U71" s="3" t="s">
        <v>31</v>
      </c>
      <c r="V71" s="3" t="s">
        <v>32</v>
      </c>
      <c r="W71" s="3" t="s">
        <v>33</v>
      </c>
      <c r="X71" s="3" t="s">
        <v>34</v>
      </c>
      <c r="Y71" s="3" t="s">
        <v>35</v>
      </c>
      <c r="Z71" s="3" t="s">
        <v>36</v>
      </c>
      <c r="AA71" s="3" t="s">
        <v>37</v>
      </c>
    </row>
    <row r="72" spans="1:27" ht="14.25">
      <c r="A72" s="3" t="s">
        <v>44</v>
      </c>
      <c r="B72" s="7">
        <f>'VA prix courants'!B89/'VA prix courants'!B$86</f>
        <v>0.030994163939987072</v>
      </c>
      <c r="C72" s="7">
        <f>'VA prix courants'!C89/'VA prix courants'!C$86</f>
        <v>0.029780238156059614</v>
      </c>
      <c r="D72" s="7">
        <f>'VA prix courants'!D89/'VA prix courants'!D$86</f>
        <v>0.02897021969455072</v>
      </c>
      <c r="E72" s="7">
        <f>'VA prix courants'!E89/'VA prix courants'!E$86</f>
        <v>0.028439421111853658</v>
      </c>
      <c r="F72" s="7">
        <f>'VA prix courants'!F89/'VA prix courants'!F$86</f>
        <v>0.027776241512169317</v>
      </c>
      <c r="G72" s="7">
        <f>'VA prix courants'!G89/'VA prix courants'!G$86</f>
        <v>0.027797302113302547</v>
      </c>
      <c r="H72" s="7">
        <f>'VA prix courants'!H89/'VA prix courants'!H$86</f>
        <v>0.027399119256889655</v>
      </c>
      <c r="I72" s="7">
        <f>'VA prix courants'!I89/'VA prix courants'!I$86</f>
        <v>0.02768179489587614</v>
      </c>
      <c r="J72" s="7">
        <f>'VA prix courants'!J89/'VA prix courants'!J$86</f>
        <v>0.027760364745590266</v>
      </c>
      <c r="K72" s="7">
        <f>'VA prix courants'!K89/'VA prix courants'!K$86</f>
        <v>0.028239875592958978</v>
      </c>
      <c r="L72" s="7">
        <f>'VA prix courants'!L89/'VA prix courants'!L$86</f>
        <v>0.028451967764085144</v>
      </c>
      <c r="M72" s="7">
        <f>'VA prix courants'!M89/'VA prix courants'!M$86</f>
        <v>0.02684980816734953</v>
      </c>
      <c r="N72" s="7">
        <f>'VA prix courants'!N89/'VA prix courants'!N$86</f>
        <v>0.026950023088443766</v>
      </c>
      <c r="O72" s="7">
        <f>'VA prix courants'!O89/'VA prix courants'!O$86</f>
        <v>0.026147405096423746</v>
      </c>
      <c r="P72" s="7">
        <f>'VA prix courants'!P89/'VA prix courants'!P$86</f>
        <v>0.027477480989536788</v>
      </c>
      <c r="Q72" s="7">
        <f>'VA prix courants'!Q89/'VA prix courants'!Q$86</f>
        <v>0.027408763405171805</v>
      </c>
      <c r="R72" s="7">
        <f>'VA prix courants'!R89/'VA prix courants'!R$86</f>
        <v>0.02625556563750974</v>
      </c>
      <c r="S72" s="7">
        <f>'VA prix courants'!S89/'VA prix courants'!S$86</f>
        <v>0.02626783672673707</v>
      </c>
      <c r="T72" s="7">
        <f>'VA prix courants'!T89/'VA prix courants'!T$86</f>
        <v>0.026441110175087084</v>
      </c>
      <c r="U72" s="7">
        <f>'VA prix courants'!U89/'VA prix courants'!U$86</f>
        <v>0.025997963027987587</v>
      </c>
      <c r="V72" s="7">
        <f>'VA prix courants'!V89/'VA prix courants'!V$86</f>
        <v>0.025017902600394094</v>
      </c>
      <c r="W72" s="7">
        <f>'VA prix courants'!W89/'VA prix courants'!W$86</f>
        <v>0.024679268284358204</v>
      </c>
      <c r="X72" s="7">
        <f>'VA prix courants'!X89/'VA prix courants'!X$86</f>
        <v>0.02497528469110108</v>
      </c>
      <c r="Y72" s="7">
        <f>'VA prix courants'!Y89/'VA prix courants'!Y$86</f>
        <v>0.024674384649626895</v>
      </c>
      <c r="Z72" s="7">
        <f>'VA prix courants'!Z89/'VA prix courants'!Z$86</f>
        <v>0.025441889746416667</v>
      </c>
      <c r="AA72" s="7">
        <f>'VA prix courants'!AA89/'VA prix courants'!AA$86</f>
        <v>0.026354178374302963</v>
      </c>
    </row>
    <row r="73" spans="1:27" ht="14.25">
      <c r="A73" s="3" t="s">
        <v>47</v>
      </c>
      <c r="B73" s="7">
        <f>'VA prix courants'!B92/'VA prix courants'!B$86</f>
        <v>0.015975278957836004</v>
      </c>
      <c r="C73" s="7">
        <f>'VA prix courants'!C92/'VA prix courants'!C$86</f>
        <v>0.015618763709592563</v>
      </c>
      <c r="D73" s="7">
        <f>'VA prix courants'!D92/'VA prix courants'!D$86</f>
        <v>0.01581357988931581</v>
      </c>
      <c r="E73" s="7">
        <f>'VA prix courants'!E92/'VA prix courants'!E$86</f>
        <v>0.015574645014832314</v>
      </c>
      <c r="F73" s="7">
        <f>'VA prix courants'!F92/'VA prix courants'!F$86</f>
        <v>0.015765264384761394</v>
      </c>
      <c r="G73" s="7">
        <f>'VA prix courants'!G92/'VA prix courants'!G$86</f>
        <v>0.015568878269628909</v>
      </c>
      <c r="H73" s="7">
        <f>'VA prix courants'!H92/'VA prix courants'!H$86</f>
        <v>0.015713886773956735</v>
      </c>
      <c r="I73" s="7">
        <f>'VA prix courants'!I92/'VA prix courants'!I$86</f>
        <v>0.01595122398758342</v>
      </c>
      <c r="J73" s="7">
        <f>'VA prix courants'!J92/'VA prix courants'!J$86</f>
        <v>0.015597140862381103</v>
      </c>
      <c r="K73" s="7">
        <f>'VA prix courants'!K92/'VA prix courants'!K$86</f>
        <v>0.015260014393685085</v>
      </c>
      <c r="L73" s="7">
        <f>'VA prix courants'!L92/'VA prix courants'!L$86</f>
        <v>0.014811000686639443</v>
      </c>
      <c r="M73" s="7">
        <f>'VA prix courants'!M92/'VA prix courants'!M$86</f>
        <v>0.014962446392342597</v>
      </c>
      <c r="N73" s="7">
        <f>'VA prix courants'!N92/'VA prix courants'!N$86</f>
        <v>0.014525852104704208</v>
      </c>
      <c r="O73" s="7">
        <f>'VA prix courants'!O92/'VA prix courants'!O$86</f>
        <v>0.015047063044791835</v>
      </c>
      <c r="P73" s="7">
        <f>'VA prix courants'!P92/'VA prix courants'!P$86</f>
        <v>0.01576765080138227</v>
      </c>
      <c r="Q73" s="7">
        <f>'VA prix courants'!Q92/'VA prix courants'!Q$86</f>
        <v>0.015044608883117419</v>
      </c>
      <c r="R73" s="7">
        <f>'VA prix courants'!R92/'VA prix courants'!R$86</f>
        <v>0.014785813867656863</v>
      </c>
      <c r="S73" s="7">
        <f>'VA prix courants'!S92/'VA prix courants'!S$86</f>
        <v>0.015684029253333714</v>
      </c>
      <c r="T73" s="7">
        <f>'VA prix courants'!T92/'VA prix courants'!T$86</f>
        <v>0.016328300678892713</v>
      </c>
      <c r="U73" s="7">
        <f>'VA prix courants'!U92/'VA prix courants'!U$86</f>
        <v>0.016182873405891234</v>
      </c>
      <c r="V73" s="7">
        <f>'VA prix courants'!V92/'VA prix courants'!V$86</f>
        <v>0.016017080547039143</v>
      </c>
      <c r="W73" s="7">
        <f>'VA prix courants'!W92/'VA prix courants'!W$86</f>
        <v>0.01700434991758083</v>
      </c>
      <c r="X73" s="7">
        <f>'VA prix courants'!X92/'VA prix courants'!X$86</f>
        <v>0.017316338254963738</v>
      </c>
      <c r="Y73" s="7">
        <f>'VA prix courants'!Y92/'VA prix courants'!Y$86</f>
        <v>0.017436759628111916</v>
      </c>
      <c r="Z73" s="7">
        <f>'VA prix courants'!Z92/'VA prix courants'!Z$86</f>
        <v>0.018417036297297393</v>
      </c>
      <c r="AA73" s="7">
        <f>'VA prix courants'!AA92/'VA prix courants'!AA$86</f>
        <v>0.020322820553824023</v>
      </c>
    </row>
    <row r="74" spans="1:27" ht="14.25">
      <c r="A74" s="8" t="s">
        <v>77</v>
      </c>
      <c r="B74" s="7">
        <f>'VA prix courants'!B93/'VA prix courants'!B$86</f>
        <v>0.311717437843409</v>
      </c>
      <c r="C74" s="7">
        <f>'VA prix courants'!C93/'VA prix courants'!C$86</f>
        <v>0.29417026170101335</v>
      </c>
      <c r="D74" s="7">
        <f>'VA prix courants'!D93/'VA prix courants'!D$86</f>
        <v>0.2788481067678199</v>
      </c>
      <c r="E74" s="7">
        <f>'VA prix courants'!E93/'VA prix courants'!E$86</f>
        <v>0.2768396879973002</v>
      </c>
      <c r="F74" s="7">
        <f>'VA prix courants'!F93/'VA prix courants'!F$86</f>
        <v>0.27274252465849813</v>
      </c>
      <c r="G74" s="7">
        <f>'VA prix courants'!G93/'VA prix courants'!G$86</f>
        <v>0.2679269879435237</v>
      </c>
      <c r="H74" s="7">
        <f>'VA prix courants'!H93/'VA prix courants'!H$86</f>
        <v>0.26880809655436955</v>
      </c>
      <c r="I74" s="7">
        <f>'VA prix courants'!I93/'VA prix courants'!I$86</f>
        <v>0.26239201586490724</v>
      </c>
      <c r="J74" s="7">
        <f>'VA prix courants'!J93/'VA prix courants'!J$86</f>
        <v>0.2673752049268613</v>
      </c>
      <c r="K74" s="7">
        <f>'VA prix courants'!K93/'VA prix courants'!K$86</f>
        <v>0.2680234014757814</v>
      </c>
      <c r="L74" s="7">
        <f>'VA prix courants'!L93/'VA prix courants'!L$86</f>
        <v>0.2655533952513462</v>
      </c>
      <c r="M74" s="7">
        <f>'VA prix courants'!M93/'VA prix courants'!M$86</f>
        <v>0.2709294262911927</v>
      </c>
      <c r="N74" s="7">
        <f>'VA prix courants'!N93/'VA prix courants'!N$86</f>
        <v>0.27145781428600524</v>
      </c>
      <c r="O74" s="7">
        <f>'VA prix courants'!O93/'VA prix courants'!O$86</f>
        <v>0.27123579845038165</v>
      </c>
      <c r="P74" s="7">
        <f>'VA prix courants'!P93/'VA prix courants'!P$86</f>
        <v>0.26551199956927435</v>
      </c>
      <c r="Q74" s="7">
        <f>'VA prix courants'!Q93/'VA prix courants'!Q$86</f>
        <v>0.28579290720201356</v>
      </c>
      <c r="R74" s="7">
        <f>'VA prix courants'!R93/'VA prix courants'!R$86</f>
        <v>0.29436809580212675</v>
      </c>
      <c r="S74" s="7">
        <f>'VA prix courants'!S93/'VA prix courants'!S$86</f>
        <v>0.2981547506763288</v>
      </c>
      <c r="T74" s="7">
        <f>'VA prix courants'!T93/'VA prix courants'!T$86</f>
        <v>0.30009334942282734</v>
      </c>
      <c r="U74" s="7">
        <f>'VA prix courants'!U93/'VA prix courants'!U$86</f>
        <v>0.30397728104129645</v>
      </c>
      <c r="V74" s="7">
        <f>'VA prix courants'!V93/'VA prix courants'!V$86</f>
        <v>0.29124905757116815</v>
      </c>
      <c r="W74" s="7">
        <f>'VA prix courants'!W93/'VA prix courants'!W$86</f>
        <v>0.3007722841620473</v>
      </c>
      <c r="X74" s="7">
        <f>'VA prix courants'!X93/'VA prix courants'!X$86</f>
        <v>0.3007849480969483</v>
      </c>
      <c r="Y74" s="7">
        <f>'VA prix courants'!Y93/'VA prix courants'!Y$86</f>
        <v>0.29737950445180455</v>
      </c>
      <c r="Z74" s="7">
        <f>'VA prix courants'!Z93/'VA prix courants'!Z$86</f>
        <v>0.2915184801468683</v>
      </c>
      <c r="AA74" s="7">
        <f>'VA prix courants'!AA93/'VA prix courants'!AA$86</f>
        <v>0.2844509940729014</v>
      </c>
    </row>
    <row r="75" spans="1:27" ht="14.25">
      <c r="A75" s="3" t="s">
        <v>52</v>
      </c>
      <c r="B75" s="7">
        <f>'VA prix courants'!B97/'VA prix courants'!B$86</f>
        <v>0.05869551453374256</v>
      </c>
      <c r="C75" s="7">
        <f>'VA prix courants'!C97/'VA prix courants'!C$86</f>
        <v>0.06168604999494762</v>
      </c>
      <c r="D75" s="7">
        <f>'VA prix courants'!D97/'VA prix courants'!D$86</f>
        <v>0.061251942882141794</v>
      </c>
      <c r="E75" s="7">
        <f>'VA prix courants'!E97/'VA prix courants'!E$86</f>
        <v>0.06209221974146929</v>
      </c>
      <c r="F75" s="7">
        <f>'VA prix courants'!F97/'VA prix courants'!F$86</f>
        <v>0.06431407624577104</v>
      </c>
      <c r="G75" s="7">
        <f>'VA prix courants'!G97/'VA prix courants'!G$86</f>
        <v>0.06502160193916637</v>
      </c>
      <c r="H75" s="7">
        <f>'VA prix courants'!H97/'VA prix courants'!H$86</f>
        <v>0.06750920210917519</v>
      </c>
      <c r="I75" s="7">
        <f>'VA prix courants'!I97/'VA prix courants'!I$86</f>
        <v>0.06890801851098868</v>
      </c>
      <c r="J75" s="7">
        <f>'VA prix courants'!J97/'VA prix courants'!J$86</f>
        <v>0.07188977194138033</v>
      </c>
      <c r="K75" s="7">
        <f>'VA prix courants'!K97/'VA prix courants'!K$86</f>
        <v>0.0720145476623921</v>
      </c>
      <c r="L75" s="7">
        <f>'VA prix courants'!L97/'VA prix courants'!L$86</f>
        <v>0.07351118499512124</v>
      </c>
      <c r="M75" s="7">
        <f>'VA prix courants'!M97/'VA prix courants'!M$86</f>
        <v>0.073601233200863</v>
      </c>
      <c r="N75" s="7">
        <f>'VA prix courants'!N97/'VA prix courants'!N$86</f>
        <v>0.07224935706743071</v>
      </c>
      <c r="O75" s="7">
        <f>'VA prix courants'!O97/'VA prix courants'!O$86</f>
        <v>0.07483315779010823</v>
      </c>
      <c r="P75" s="7">
        <f>'VA prix courants'!P97/'VA prix courants'!P$86</f>
        <v>0.0760842132378992</v>
      </c>
      <c r="Q75" s="7">
        <f>'VA prix courants'!Q97/'VA prix courants'!Q$86</f>
        <v>0.06918310988951852</v>
      </c>
      <c r="R75" s="7">
        <f>'VA prix courants'!R97/'VA prix courants'!R$86</f>
        <v>0.06606845791526518</v>
      </c>
      <c r="S75" s="7">
        <f>'VA prix courants'!S97/'VA prix courants'!S$86</f>
        <v>0.06180645278785848</v>
      </c>
      <c r="T75" s="7">
        <f>'VA prix courants'!T97/'VA prix courants'!T$86</f>
        <v>0.06118150636771636</v>
      </c>
      <c r="U75" s="7">
        <f>'VA prix courants'!U97/'VA prix courants'!U$86</f>
        <v>0.05993803238895371</v>
      </c>
      <c r="V75" s="7">
        <f>'VA prix courants'!V97/'VA prix courants'!V$86</f>
        <v>0.05759670951623721</v>
      </c>
      <c r="W75" s="7">
        <f>'VA prix courants'!W97/'VA prix courants'!W$86</f>
        <v>0.058320092135241475</v>
      </c>
      <c r="X75" s="7">
        <f>'VA prix courants'!X97/'VA prix courants'!X$86</f>
        <v>0.05947205860733885</v>
      </c>
      <c r="Y75" s="7">
        <f>'VA prix courants'!Y97/'VA prix courants'!Y$86</f>
        <v>0.05850839892702288</v>
      </c>
      <c r="Z75" s="7">
        <f>'VA prix courants'!Z97/'VA prix courants'!Z$86</f>
        <v>0.05896132678541147</v>
      </c>
      <c r="AA75" s="7">
        <f>'VA prix courants'!AA97/'VA prix courants'!AA$86</f>
        <v>0.05764465437705669</v>
      </c>
    </row>
    <row r="76" spans="1:27" ht="14.25">
      <c r="A76" s="3" t="s">
        <v>53</v>
      </c>
      <c r="B76" s="7">
        <f>'VA prix courants'!B98/'VA prix courants'!B$86</f>
        <v>0.13988593417059372</v>
      </c>
      <c r="C76" s="7">
        <f>'VA prix courants'!C98/'VA prix courants'!C$86</f>
        <v>0.1364764510222337</v>
      </c>
      <c r="D76" s="7">
        <f>'VA prix courants'!D98/'VA prix courants'!D$86</f>
        <v>0.13284891028817378</v>
      </c>
      <c r="E76" s="7">
        <f>'VA prix courants'!E98/'VA prix courants'!E$86</f>
        <v>0.13356691911231436</v>
      </c>
      <c r="F76" s="7">
        <f>'VA prix courants'!F98/'VA prix courants'!F$86</f>
        <v>0.13402624027027799</v>
      </c>
      <c r="G76" s="7">
        <f>'VA prix courants'!G98/'VA prix courants'!G$86</f>
        <v>0.13235376678017716</v>
      </c>
      <c r="H76" s="7">
        <f>'VA prix courants'!H98/'VA prix courants'!H$86</f>
        <v>0.1312750908897036</v>
      </c>
      <c r="I76" s="7">
        <f>'VA prix courants'!I98/'VA prix courants'!I$86</f>
        <v>0.130113278801183</v>
      </c>
      <c r="J76" s="7">
        <f>'VA prix courants'!J98/'VA prix courants'!J$86</f>
        <v>0.13011358903281833</v>
      </c>
      <c r="K76" s="7">
        <f>'VA prix courants'!K98/'VA prix courants'!K$86</f>
        <v>0.12781180803713052</v>
      </c>
      <c r="L76" s="7">
        <f>'VA prix courants'!L98/'VA prix courants'!L$86</f>
        <v>0.12507592786671967</v>
      </c>
      <c r="M76" s="7">
        <f>'VA prix courants'!M98/'VA prix courants'!M$86</f>
        <v>0.11916777635940179</v>
      </c>
      <c r="N76" s="7">
        <f>'VA prix courants'!N98/'VA prix courants'!N$86</f>
        <v>0.11757686483253758</v>
      </c>
      <c r="O76" s="7">
        <f>'VA prix courants'!O98/'VA prix courants'!O$86</f>
        <v>0.11753675224881441</v>
      </c>
      <c r="P76" s="7">
        <f>'VA prix courants'!P98/'VA prix courants'!P$86</f>
        <v>0.12589330590670528</v>
      </c>
      <c r="Q76" s="7">
        <f>'VA prix courants'!Q98/'VA prix courants'!Q$86</f>
        <v>0.11659778421431365</v>
      </c>
      <c r="R76" s="7">
        <f>'VA prix courants'!R98/'VA prix courants'!R$86</f>
        <v>0.11558280197821878</v>
      </c>
      <c r="S76" s="7">
        <f>'VA prix courants'!S98/'VA prix courants'!S$86</f>
        <v>0.11661644680220884</v>
      </c>
      <c r="T76" s="7">
        <f>'VA prix courants'!T98/'VA prix courants'!T$86</f>
        <v>0.11744134187451533</v>
      </c>
      <c r="U76" s="7">
        <f>'VA prix courants'!U98/'VA prix courants'!U$86</f>
        <v>0.11347003065007766</v>
      </c>
      <c r="V76" s="7">
        <f>'VA prix courants'!V98/'VA prix courants'!V$86</f>
        <v>0.1084925963169361</v>
      </c>
      <c r="W76" s="7">
        <f>'VA prix courants'!W98/'VA prix courants'!W$86</f>
        <v>0.10668310669550546</v>
      </c>
      <c r="X76" s="7">
        <f>'VA prix courants'!X98/'VA prix courants'!X$86</f>
        <v>0.10513487858344889</v>
      </c>
      <c r="Y76" s="7">
        <f>'VA prix courants'!Y98/'VA prix courants'!Y$86</f>
        <v>0.10384606266447996</v>
      </c>
      <c r="Z76" s="7">
        <f>'VA prix courants'!Z98/'VA prix courants'!Z$86</f>
        <v>0.1055610300424059</v>
      </c>
      <c r="AA76" s="7">
        <f>'VA prix courants'!AA98/'VA prix courants'!AA$86</f>
        <v>0.10077051223313721</v>
      </c>
    </row>
    <row r="77" spans="1:27" ht="14.25">
      <c r="A77" s="3" t="s">
        <v>55</v>
      </c>
      <c r="B77" s="7">
        <f>'VA prix courants'!B100/'VA prix courants'!B$86</f>
        <v>0.13096949047961287</v>
      </c>
      <c r="C77" s="7">
        <f>'VA prix courants'!C100/'VA prix courants'!C$86</f>
        <v>0.1436467970785061</v>
      </c>
      <c r="D77" s="7">
        <f>'VA prix courants'!D100/'VA prix courants'!D$86</f>
        <v>0.14283495563447998</v>
      </c>
      <c r="E77" s="7">
        <f>'VA prix courants'!E100/'VA prix courants'!E$86</f>
        <v>0.14118699756448724</v>
      </c>
      <c r="F77" s="7">
        <f>'VA prix courants'!F100/'VA prix courants'!F$86</f>
        <v>0.13878914201468165</v>
      </c>
      <c r="G77" s="7">
        <f>'VA prix courants'!G100/'VA prix courants'!G$86</f>
        <v>0.13489563328961593</v>
      </c>
      <c r="H77" s="7">
        <f>'VA prix courants'!H100/'VA prix courants'!H$86</f>
        <v>0.13598707930380213</v>
      </c>
      <c r="I77" s="7">
        <f>'VA prix courants'!I100/'VA prix courants'!I$86</f>
        <v>0.13688072794624018</v>
      </c>
      <c r="J77" s="7">
        <f>'VA prix courants'!J100/'VA prix courants'!J$86</f>
        <v>0.13709293952275678</v>
      </c>
      <c r="K77" s="7">
        <f>'VA prix courants'!K100/'VA prix courants'!K$86</f>
        <v>0.13651205803738184</v>
      </c>
      <c r="L77" s="7">
        <f>'VA prix courants'!L100/'VA prix courants'!L$86</f>
        <v>0.13428782479852552</v>
      </c>
      <c r="M77" s="7">
        <f>'VA prix courants'!M100/'VA prix courants'!M$86</f>
        <v>0.13322498399584726</v>
      </c>
      <c r="N77" s="7">
        <f>'VA prix courants'!N100/'VA prix courants'!N$86</f>
        <v>0.134179453060884</v>
      </c>
      <c r="O77" s="7">
        <f>'VA prix courants'!O100/'VA prix courants'!O$86</f>
        <v>0.13459593059177064</v>
      </c>
      <c r="P77" s="7">
        <f>'VA prix courants'!P100/'VA prix courants'!P$86</f>
        <v>0.13279148430457674</v>
      </c>
      <c r="Q77" s="7">
        <f>'VA prix courants'!Q100/'VA prix courants'!Q$86</f>
        <v>0.12973591498189516</v>
      </c>
      <c r="R77" s="7">
        <f>'VA prix courants'!R100/'VA prix courants'!R$86</f>
        <v>0.12658371497151832</v>
      </c>
      <c r="S77" s="7">
        <f>'VA prix courants'!S100/'VA prix courants'!S$86</f>
        <v>0.12121498180786015</v>
      </c>
      <c r="T77" s="7">
        <f>'VA prix courants'!T100/'VA prix courants'!T$86</f>
        <v>0.11992130255257769</v>
      </c>
      <c r="U77" s="7">
        <f>'VA prix courants'!U100/'VA prix courants'!U$86</f>
        <v>0.11677912182241681</v>
      </c>
      <c r="V77" s="7">
        <f>'VA prix courants'!V100/'VA prix courants'!V$86</f>
        <v>0.11271046788930943</v>
      </c>
      <c r="W77" s="7">
        <f>'VA prix courants'!W100/'VA prix courants'!W$86</f>
        <v>0.1164759821144102</v>
      </c>
      <c r="X77" s="7">
        <f>'VA prix courants'!X100/'VA prix courants'!X$86</f>
        <v>0.11693637085713811</v>
      </c>
      <c r="Y77" s="7">
        <f>'VA prix courants'!Y100/'VA prix courants'!Y$86</f>
        <v>0.11716216991530702</v>
      </c>
      <c r="Z77" s="7">
        <f>'VA prix courants'!Z100/'VA prix courants'!Z$86</f>
        <v>0.11550857146269361</v>
      </c>
      <c r="AA77" s="7">
        <f>'VA prix courants'!AA100/'VA prix courants'!AA$86</f>
        <v>0.11438481941500814</v>
      </c>
    </row>
    <row r="78" spans="1:27" ht="14.25">
      <c r="A78" s="3" t="s">
        <v>62</v>
      </c>
      <c r="B78" s="7">
        <f>'VA prix courants'!B107/'VA prix courants'!B$86</f>
        <v>0.040754033228205706</v>
      </c>
      <c r="C78" s="7">
        <f>'VA prix courants'!C107/'VA prix courants'!C$86</f>
        <v>0.038842317963288464</v>
      </c>
      <c r="D78" s="7">
        <f>'VA prix courants'!D107/'VA prix courants'!D$86</f>
        <v>0.0369550884927795</v>
      </c>
      <c r="E78" s="7">
        <f>'VA prix courants'!E107/'VA prix courants'!E$86</f>
        <v>0.037596016188302564</v>
      </c>
      <c r="F78" s="7">
        <f>'VA prix courants'!F107/'VA prix courants'!F$86</f>
        <v>0.03787735531319872</v>
      </c>
      <c r="G78" s="7">
        <f>'VA prix courants'!G107/'VA prix courants'!G$86</f>
        <v>0.037318342270972346</v>
      </c>
      <c r="H78" s="7">
        <f>'VA prix courants'!H107/'VA prix courants'!H$86</f>
        <v>0.038465981195477054</v>
      </c>
      <c r="I78" s="7">
        <f>'VA prix courants'!I107/'VA prix courants'!I$86</f>
        <v>0.03791301215425277</v>
      </c>
      <c r="J78" s="7">
        <f>'VA prix courants'!J107/'VA prix courants'!J$86</f>
        <v>0.038052731231813436</v>
      </c>
      <c r="K78" s="7">
        <f>'VA prix courants'!K107/'VA prix courants'!K$86</f>
        <v>0.038390847267225074</v>
      </c>
      <c r="L78" s="7">
        <f>'VA prix courants'!L107/'VA prix courants'!L$86</f>
        <v>0.039185573343934084</v>
      </c>
      <c r="M78" s="7">
        <f>'VA prix courants'!M107/'VA prix courants'!M$86</f>
        <v>0.03833958846495777</v>
      </c>
      <c r="N78" s="7">
        <f>'VA prix courants'!N107/'VA prix courants'!N$86</f>
        <v>0.03870901150266425</v>
      </c>
      <c r="O78" s="7">
        <f>'VA prix courants'!O107/'VA prix courants'!O$86</f>
        <v>0.03939655347360428</v>
      </c>
      <c r="P78" s="7">
        <f>'VA prix courants'!P107/'VA prix courants'!P$86</f>
        <v>0.04029150594522258</v>
      </c>
      <c r="Q78" s="7">
        <f>'VA prix courants'!Q107/'VA prix courants'!Q$86</f>
        <v>0.037865873956853674</v>
      </c>
      <c r="R78" s="7">
        <f>'VA prix courants'!R107/'VA prix courants'!R$86</f>
        <v>0.03794947419569169</v>
      </c>
      <c r="S78" s="7">
        <f>'VA prix courants'!S107/'VA prix courants'!S$86</f>
        <v>0.03776902353843652</v>
      </c>
      <c r="T78" s="7">
        <f>'VA prix courants'!T107/'VA prix courants'!T$86</f>
        <v>0.036401721272284325</v>
      </c>
      <c r="U78" s="7">
        <f>'VA prix courants'!U107/'VA prix courants'!U$86</f>
        <v>0.035723254191403375</v>
      </c>
      <c r="V78" s="7">
        <f>'VA prix courants'!V107/'VA prix courants'!V$86</f>
        <v>0.03525322365054124</v>
      </c>
      <c r="W78" s="7">
        <f>'VA prix courants'!W107/'VA prix courants'!W$86</f>
        <v>0.0356926078056114</v>
      </c>
      <c r="X78" s="7">
        <f>'VA prix courants'!X107/'VA prix courants'!X$86</f>
        <v>0.03683502093351446</v>
      </c>
      <c r="Y78" s="7">
        <f>'VA prix courants'!Y107/'VA prix courants'!Y$86</f>
        <v>0.03771168952652245</v>
      </c>
      <c r="Z78" s="7">
        <f>'VA prix courants'!Z107/'VA prix courants'!Z$86</f>
        <v>0.03790615178998845</v>
      </c>
      <c r="AA78" s="7">
        <f>'VA prix courants'!AA107/'VA prix courants'!AA$86</f>
        <v>0.04013496713502321</v>
      </c>
    </row>
    <row r="79" spans="1:27" ht="14.25">
      <c r="A79" s="3" t="s">
        <v>63</v>
      </c>
      <c r="B79" s="7">
        <f>'VA prix courants'!B108/'VA prix courants'!B$86</f>
        <v>0.025333235611592907</v>
      </c>
      <c r="C79" s="7">
        <f>'VA prix courants'!C108/'VA prix courants'!C$86</f>
        <v>0.02456630815184781</v>
      </c>
      <c r="D79" s="7">
        <f>'VA prix courants'!D108/'VA prix courants'!D$86</f>
        <v>0.023610452315881623</v>
      </c>
      <c r="E79" s="7">
        <f>'VA prix courants'!E108/'VA prix courants'!E$86</f>
        <v>0.023435386781197998</v>
      </c>
      <c r="F79" s="7">
        <f>'VA prix courants'!F108/'VA prix courants'!F$86</f>
        <v>0.02415614475591669</v>
      </c>
      <c r="G79" s="7">
        <f>'VA prix courants'!G108/'VA prix courants'!G$86</f>
        <v>0.024056811776859362</v>
      </c>
      <c r="H79" s="7">
        <f>'VA prix courants'!H108/'VA prix courants'!H$86</f>
        <v>0.024602644005488814</v>
      </c>
      <c r="I79" s="7">
        <f>'VA prix courants'!I108/'VA prix courants'!I$86</f>
        <v>0.02424402434554151</v>
      </c>
      <c r="J79" s="7">
        <f>'VA prix courants'!J108/'VA prix courants'!J$86</f>
        <v>0.024660022353275475</v>
      </c>
      <c r="K79" s="7">
        <f>'VA prix courants'!K108/'VA prix courants'!K$86</f>
        <v>0.024843682581340846</v>
      </c>
      <c r="L79" s="7">
        <f>'VA prix courants'!L108/'VA prix courants'!L$86</f>
        <v>0.02557415344584583</v>
      </c>
      <c r="M79" s="7">
        <f>'VA prix courants'!M108/'VA prix courants'!M$86</f>
        <v>0.026246370646335743</v>
      </c>
      <c r="N79" s="7">
        <f>'VA prix courants'!N108/'VA prix courants'!N$86</f>
        <v>0.026847066387595164</v>
      </c>
      <c r="O79" s="7">
        <f>'VA prix courants'!O108/'VA prix courants'!O$86</f>
        <v>0.027181964391907672</v>
      </c>
      <c r="P79" s="7">
        <f>'VA prix courants'!P108/'VA prix courants'!P$86</f>
        <v>0.02893388110463433</v>
      </c>
      <c r="Q79" s="7">
        <f>'VA prix courants'!Q108/'VA prix courants'!Q$86</f>
        <v>0.027590685735144737</v>
      </c>
      <c r="R79" s="7">
        <f>'VA prix courants'!R108/'VA prix courants'!R$86</f>
        <v>0.027799600806467515</v>
      </c>
      <c r="S79" s="7">
        <f>'VA prix courants'!S108/'VA prix courants'!S$86</f>
        <v>0.02868337960910243</v>
      </c>
      <c r="T79" s="7">
        <f>'VA prix courants'!T108/'VA prix courants'!T$86</f>
        <v>0.028624334868621065</v>
      </c>
      <c r="U79" s="7">
        <f>'VA prix courants'!U108/'VA prix courants'!U$86</f>
        <v>0.02832527825585002</v>
      </c>
      <c r="V79" s="7">
        <f>'VA prix courants'!V108/'VA prix courants'!V$86</f>
        <v>0.02717728256972554</v>
      </c>
      <c r="W79" s="7">
        <f>'VA prix courants'!W108/'VA prix courants'!W$86</f>
        <v>0.0283095011890493</v>
      </c>
      <c r="X79" s="7">
        <f>'VA prix courants'!X108/'VA prix courants'!X$86</f>
        <v>0.028088266793135842</v>
      </c>
      <c r="Y79" s="7">
        <f>'VA prix courants'!Y108/'VA prix courants'!Y$86</f>
        <v>0.02858131938607603</v>
      </c>
      <c r="Z79" s="7">
        <f>'VA prix courants'!Z108/'VA prix courants'!Z$86</f>
        <v>0.028456485055775946</v>
      </c>
      <c r="AA79" s="7">
        <f>'VA prix courants'!AA108/'VA prix courants'!AA$86</f>
        <v>0.028745539715272345</v>
      </c>
    </row>
    <row r="80" spans="1:27" ht="14.25">
      <c r="A80" s="8" t="s">
        <v>81</v>
      </c>
      <c r="B80" s="7">
        <f>'part VA industrie pays dans UE'!B89-SUM('par VA industrie dans l''UE pays'!B72:B79)-SUM('par VA industrie dans l''UE pays'!B81:B83)</f>
        <v>0.07487370680177804</v>
      </c>
      <c r="C80" s="7">
        <f>'part VA industrie pays dans UE'!C89-SUM('par VA industrie dans l''UE pays'!C72:C79)-SUM('par VA industrie dans l''UE pays'!C81:C83)</f>
        <v>0.07842356414978968</v>
      </c>
      <c r="D80" s="7">
        <f>'part VA industrie pays dans UE'!D89-SUM('par VA industrie dans l''UE pays'!D72:D79)-SUM('par VA industrie dans l''UE pays'!D81:D83)</f>
        <v>0.08228741673147943</v>
      </c>
      <c r="E80" s="7">
        <f>'part VA industrie pays dans UE'!E89-SUM('par VA industrie dans l''UE pays'!E72:E79)-SUM('par VA industrie dans l''UE pays'!E81:E83)</f>
        <v>0.08489605175223894</v>
      </c>
      <c r="F80" s="7">
        <f>'part VA industrie pays dans UE'!F89-SUM('par VA industrie dans l''UE pays'!F72:F79)-SUM('par VA industrie dans l''UE pays'!F81:F83)</f>
        <v>0.08603849836722738</v>
      </c>
      <c r="G80" s="7">
        <f>'part VA industrie pays dans UE'!G89-SUM('par VA industrie dans l''UE pays'!G72:G79)-SUM('par VA industrie dans l''UE pays'!G81:G83)</f>
        <v>0.08934780420474225</v>
      </c>
      <c r="H80" s="7">
        <f>'part VA industrie pays dans UE'!H89-SUM('par VA industrie dans l''UE pays'!H72:H79)-SUM('par VA industrie dans l''UE pays'!H81:H83)</f>
        <v>0.09808782625722001</v>
      </c>
      <c r="I80" s="7">
        <f>'part VA industrie pays dans UE'!I89-SUM('par VA industrie dans l''UE pays'!I72:I79)-SUM('par VA industrie dans l''UE pays'!I81:I83)</f>
        <v>0.10400201417778016</v>
      </c>
      <c r="J80" s="7">
        <f>'part VA industrie pays dans UE'!J89-SUM('par VA industrie dans l''UE pays'!J72:J79)-SUM('par VA industrie dans l''UE pays'!J81:J83)</f>
        <v>0.10495381417921112</v>
      </c>
      <c r="K80" s="7">
        <f>'part VA industrie pays dans UE'!K89-SUM('par VA industrie dans l''UE pays'!K72:K79)-SUM('par VA industrie dans l''UE pays'!K81:K83)</f>
        <v>0.10962947702766795</v>
      </c>
      <c r="L80" s="7">
        <f>'part VA industrie pays dans UE'!L89-SUM('par VA industrie dans l''UE pays'!L72:L79)-SUM('par VA industrie dans l''UE pays'!L81:L83)</f>
        <v>0.11721377615554185</v>
      </c>
      <c r="M80" s="7">
        <f>'part VA industrie pays dans UE'!M89-SUM('par VA industrie dans l''UE pays'!M72:M79)-SUM('par VA industrie dans l''UE pays'!M81:M83)</f>
        <v>0.12257539766257741</v>
      </c>
      <c r="N80" s="7">
        <f>'part VA industrie pays dans UE'!N89-SUM('par VA industrie dans l''UE pays'!N72:N79)-SUM('par VA industrie dans l''UE pays'!N81:N83)</f>
        <v>0.13000311890582394</v>
      </c>
      <c r="O80" s="7">
        <f>'part VA industrie pays dans UE'!O89-SUM('par VA industrie dans l''UE pays'!O72:O79)-SUM('par VA industrie dans l''UE pays'!O81:O83)</f>
        <v>0.14160903561159838</v>
      </c>
      <c r="P80" s="7">
        <f>'part VA industrie pays dans UE'!P89-SUM('par VA industrie dans l''UE pays'!P72:P79)-SUM('par VA industrie dans l''UE pays'!P81:P83)</f>
        <v>0.14423100594378008</v>
      </c>
      <c r="Q80" s="7">
        <f>'part VA industrie pays dans UE'!Q89-SUM('par VA industrie dans l''UE pays'!Q72:Q79)-SUM('par VA industrie dans l''UE pays'!Q81:Q83)</f>
        <v>0.14057950438698766</v>
      </c>
      <c r="R80" s="7">
        <f>'part VA industrie pays dans UE'!R89-SUM('par VA industrie dans l''UE pays'!R72:R79)-SUM('par VA industrie dans l''UE pays'!R81:R83)</f>
        <v>0.14357469149949395</v>
      </c>
      <c r="S80" s="7">
        <f>'part VA industrie pays dans UE'!S89-SUM('par VA industrie dans l''UE pays'!S72:S79)-SUM('par VA industrie dans l''UE pays'!S81:S83)</f>
        <v>0.13972959993456652</v>
      </c>
      <c r="T80" s="7">
        <f>'part VA industrie pays dans UE'!T89-SUM('par VA industrie dans l''UE pays'!T72:T79)-SUM('par VA industrie dans l''UE pays'!T81:T83)</f>
        <v>0.13902056767699253</v>
      </c>
      <c r="U80" s="7">
        <f>'part VA industrie pays dans UE'!U89-SUM('par VA industrie dans l''UE pays'!U72:U79)-SUM('par VA industrie dans l''UE pays'!U81:U83)</f>
        <v>0.14339530282694682</v>
      </c>
      <c r="V80" s="7">
        <f>'part VA industrie pays dans UE'!V89-SUM('par VA industrie dans l''UE pays'!V72:V79)-SUM('par VA industrie dans l''UE pays'!V81:V83)</f>
        <v>0.16549632062540387</v>
      </c>
      <c r="W80" s="7">
        <f>'part VA industrie pays dans UE'!W89-SUM('par VA industrie dans l''UE pays'!W72:W79)-SUM('par VA industrie dans l''UE pays'!W81:W83)</f>
        <v>0.1656539706110645</v>
      </c>
      <c r="X80" s="7">
        <f>'part VA industrie pays dans UE'!X89-SUM('par VA industrie dans l''UE pays'!X72:X79)-SUM('par VA industrie dans l''UE pays'!X81:X83)</f>
        <v>0.1695783533987569</v>
      </c>
      <c r="Y80" s="7">
        <f>'part VA industrie pays dans UE'!Y89-SUM('par VA industrie dans l''UE pays'!Y72:Y79)-SUM('par VA industrie dans l''UE pays'!Y81:Y83)</f>
        <v>0.17695216963945723</v>
      </c>
      <c r="Z80" s="7">
        <f>'part VA industrie pays dans UE'!Z89-SUM('par VA industrie dans l''UE pays'!Z72:Z79)-SUM('par VA industrie dans l''UE pays'!Z81:Z83)</f>
        <v>0.1819124454521941</v>
      </c>
      <c r="AA80" s="7">
        <f>'part VA industrie pays dans UE'!AA89-SUM('par VA industrie dans l''UE pays'!AA72:AA79)-SUM('par VA industrie dans l''UE pays'!AA81:AA83)</f>
        <v>0.19378432480890448</v>
      </c>
    </row>
    <row r="81" spans="1:27" ht="14.25">
      <c r="A81" s="3" t="s">
        <v>69</v>
      </c>
      <c r="B81" s="7">
        <f>'VA prix courants'!B114/'VA prix courants'!B$86</f>
        <v>0.01751339868666585</v>
      </c>
      <c r="C81" s="7">
        <f>'VA prix courants'!C114/'VA prix courants'!C$86</f>
        <v>0.016602411606568262</v>
      </c>
      <c r="D81" s="7">
        <f>'VA prix courants'!D114/'VA prix courants'!D$86</f>
        <v>0.017129766278082</v>
      </c>
      <c r="E81" s="7">
        <f>'VA prix courants'!E114/'VA prix courants'!E$86</f>
        <v>0.018596359353850858</v>
      </c>
      <c r="F81" s="7">
        <f>'VA prix courants'!F114/'VA prix courants'!F$86</f>
        <v>0.019188711783773935</v>
      </c>
      <c r="G81" s="7">
        <f>'VA prix courants'!G114/'VA prix courants'!G$86</f>
        <v>0.020373389932746986</v>
      </c>
      <c r="H81" s="7">
        <f>'VA prix courants'!H114/'VA prix courants'!H$86</f>
        <v>0.020763405991770918</v>
      </c>
      <c r="I81" s="7">
        <f>'VA prix courants'!I114/'VA prix courants'!I$86</f>
        <v>0.020481374736654036</v>
      </c>
      <c r="J81" s="7">
        <f>'VA prix courants'!J114/'VA prix courants'!J$86</f>
        <v>0.02029539937025457</v>
      </c>
      <c r="K81" s="7">
        <f>'VA prix courants'!K114/'VA prix courants'!K$86</f>
        <v>0.020223417287429567</v>
      </c>
      <c r="L81" s="7">
        <f>'VA prix courants'!L114/'VA prix courants'!L$86</f>
        <v>0.020202522496476454</v>
      </c>
      <c r="M81" s="7">
        <f>'VA prix courants'!M114/'VA prix courants'!M$86</f>
        <v>0.02073405823911598</v>
      </c>
      <c r="N81" s="7">
        <f>'VA prix courants'!N114/'VA prix courants'!N$86</f>
        <v>0.021559456036577388</v>
      </c>
      <c r="O81" s="7">
        <f>'VA prix courants'!O114/'VA prix courants'!O$86</f>
        <v>0.021455125658526152</v>
      </c>
      <c r="P81" s="7">
        <f>'VA prix courants'!P114/'VA prix courants'!P$86</f>
        <v>0.018598677016768518</v>
      </c>
      <c r="Q81" s="7">
        <f>'VA prix courants'!Q114/'VA prix courants'!Q$86</f>
        <v>0.01806548151389029</v>
      </c>
      <c r="R81" s="7">
        <f>'VA prix courants'!R114/'VA prix courants'!R$86</f>
        <v>0.01739024567962097</v>
      </c>
      <c r="S81" s="7">
        <f>'VA prix courants'!S114/'VA prix courants'!S$86</f>
        <v>0.015663769965703074</v>
      </c>
      <c r="T81" s="7">
        <f>'VA prix courants'!T114/'VA prix courants'!T$86</f>
        <v>0.015876634117138123</v>
      </c>
      <c r="U81" s="7">
        <f>'VA prix courants'!U114/'VA prix courants'!U$86</f>
        <v>0.015355074349683818</v>
      </c>
      <c r="V81" s="7">
        <f>'VA prix courants'!V114/'VA prix courants'!V$86</f>
        <v>0.01468202427564234</v>
      </c>
      <c r="W81" s="7">
        <f>'VA prix courants'!W114/'VA prix courants'!W$86</f>
        <v>0.014712717508068825</v>
      </c>
      <c r="X81" s="7">
        <f>'VA prix courants'!X114/'VA prix courants'!X$86</f>
        <v>0.015531724993110054</v>
      </c>
      <c r="Y81" s="7">
        <f>'VA prix courants'!Y114/'VA prix courants'!Y$86</f>
        <v>0.01501399475990784</v>
      </c>
      <c r="Z81" s="7">
        <f>'VA prix courants'!Z114/'VA prix courants'!Z$86</f>
        <v>0.014982973127099153</v>
      </c>
      <c r="AA81" s="7">
        <f>'VA prix courants'!AA114/'VA prix courants'!AA$86</f>
        <v>0.0159175586248263</v>
      </c>
    </row>
    <row r="82" spans="1:27" ht="14.25">
      <c r="A82" s="3" t="s">
        <v>70</v>
      </c>
      <c r="B82" s="7">
        <f>'VA prix courants'!B115/'VA prix courants'!B$86</f>
        <v>0.03098441734755312</v>
      </c>
      <c r="C82" s="7">
        <f>'VA prix courants'!C115/'VA prix courants'!C$86</f>
        <v>0.03293260610952651</v>
      </c>
      <c r="D82" s="7">
        <f>'VA prix courants'!D115/'VA prix courants'!D$86</f>
        <v>0.03265369197553406</v>
      </c>
      <c r="E82" s="7">
        <f>'VA prix courants'!E115/'VA prix courants'!E$86</f>
        <v>0.03251300361510193</v>
      </c>
      <c r="F82" s="7">
        <f>'VA prix courants'!F115/'VA prix courants'!F$86</f>
        <v>0.0335218601691264</v>
      </c>
      <c r="G82" s="7">
        <f>'VA prix courants'!G115/'VA prix courants'!G$86</f>
        <v>0.03554118119289597</v>
      </c>
      <c r="H82" s="7">
        <f>'VA prix courants'!H115/'VA prix courants'!H$86</f>
        <v>0.031622846766063785</v>
      </c>
      <c r="I82" s="7">
        <f>'VA prix courants'!I115/'VA prix courants'!I$86</f>
        <v>0.031943404692722985</v>
      </c>
      <c r="J82" s="7">
        <f>'VA prix courants'!J115/'VA prix courants'!J$86</f>
        <v>0.03264698259726633</v>
      </c>
      <c r="K82" s="7">
        <f>'VA prix courants'!K115/'VA prix courants'!K$86</f>
        <v>0.03189630444411975</v>
      </c>
      <c r="L82" s="7">
        <f>'VA prix courants'!L115/'VA prix courants'!L$86</f>
        <v>0.031324346789057135</v>
      </c>
      <c r="M82" s="7">
        <f>'VA prix courants'!M115/'VA prix courants'!M$86</f>
        <v>0.031810147064459275</v>
      </c>
      <c r="N82" s="7">
        <f>'VA prix courants'!N115/'VA prix courants'!N$86</f>
        <v>0.03211764748156817</v>
      </c>
      <c r="O82" s="7">
        <f>'VA prix courants'!O115/'VA prix courants'!O$86</f>
        <v>0.029769372008588847</v>
      </c>
      <c r="P82" s="7">
        <f>'VA prix courants'!P115/'VA prix courants'!P$86</f>
        <v>0.026556541052489276</v>
      </c>
      <c r="Q82" s="7">
        <f>'VA prix courants'!Q115/'VA prix courants'!Q$86</f>
        <v>0.031211024979831515</v>
      </c>
      <c r="R82" s="7">
        <f>'VA prix courants'!R115/'VA prix courants'!R$86</f>
        <v>0.03255032036326147</v>
      </c>
      <c r="S82" s="7">
        <f>'VA prix courants'!S115/'VA prix courants'!S$86</f>
        <v>0.032254941151349324</v>
      </c>
      <c r="T82" s="7">
        <f>'VA prix courants'!T115/'VA prix courants'!T$86</f>
        <v>0.03149403273524523</v>
      </c>
      <c r="U82" s="7">
        <f>'VA prix courants'!U115/'VA prix courants'!U$86</f>
        <v>0.02943186841019093</v>
      </c>
      <c r="V82" s="7">
        <f>'VA prix courants'!V115/'VA prix courants'!V$86</f>
        <v>0.02931145227218764</v>
      </c>
      <c r="W82" s="7">
        <f>'VA prix courants'!W115/'VA prix courants'!W$86</f>
        <v>0.028563234384971683</v>
      </c>
      <c r="X82" s="7">
        <f>'VA prix courants'!X115/'VA prix courants'!X$86</f>
        <v>0.028274015387966235</v>
      </c>
      <c r="Y82" s="7">
        <f>'VA prix courants'!Y115/'VA prix courants'!Y$86</f>
        <v>0.027027790431918507</v>
      </c>
      <c r="Z82" s="7">
        <f>'VA prix courants'!Z115/'VA prix courants'!Z$86</f>
        <v>0.026421325998746966</v>
      </c>
      <c r="AA82" s="7">
        <f>'VA prix courants'!AA115/'VA prix courants'!AA$86</f>
        <v>0.026884608347328615</v>
      </c>
    </row>
    <row r="83" spans="1:27" ht="14.25">
      <c r="A83" s="3" t="s">
        <v>71</v>
      </c>
      <c r="B83" s="7">
        <f>'VA prix courants'!B116/'VA prix courants'!B$86</f>
        <v>0.12230338839902238</v>
      </c>
      <c r="C83" s="7">
        <f>'VA prix courants'!C116/'VA prix courants'!C$86</f>
        <v>0.127254230356626</v>
      </c>
      <c r="D83" s="7">
        <f>'VA prix courants'!D116/'VA prix courants'!D$86</f>
        <v>0.14679586904976127</v>
      </c>
      <c r="E83" s="7">
        <f>'VA prix courants'!E116/'VA prix courants'!E$86</f>
        <v>0.14526329176705036</v>
      </c>
      <c r="F83" s="7">
        <f>'VA prix courants'!F116/'VA prix courants'!F$86</f>
        <v>0.14580394052459747</v>
      </c>
      <c r="G83" s="7">
        <f>'VA prix courants'!G116/'VA prix courants'!G$86</f>
        <v>0.1497983002863689</v>
      </c>
      <c r="H83" s="7">
        <f>'VA prix courants'!H116/'VA prix courants'!H$86</f>
        <v>0.13976482089608255</v>
      </c>
      <c r="I83" s="7">
        <f>'VA prix courants'!I116/'VA prix courants'!I$86</f>
        <v>0.13948910988627003</v>
      </c>
      <c r="J83" s="7">
        <f>'VA prix courants'!J116/'VA prix courants'!J$86</f>
        <v>0.12956203923639084</v>
      </c>
      <c r="K83" s="7">
        <f>'VA prix courants'!K116/'VA prix courants'!K$86</f>
        <v>0.12715456619288684</v>
      </c>
      <c r="L83" s="7">
        <f>'VA prix courants'!L116/'VA prix courants'!L$86</f>
        <v>0.12480832640670739</v>
      </c>
      <c r="M83" s="7">
        <f>'VA prix courants'!M116/'VA prix courants'!M$86</f>
        <v>0.12155876351555718</v>
      </c>
      <c r="N83" s="7">
        <f>'VA prix courants'!N116/'VA prix courants'!N$86</f>
        <v>0.11382433524576578</v>
      </c>
      <c r="O83" s="7">
        <f>'VA prix courants'!O116/'VA prix courants'!O$86</f>
        <v>0.1011918416334838</v>
      </c>
      <c r="P83" s="7">
        <f>'VA prix courants'!P116/'VA prix courants'!P$86</f>
        <v>0.09786225412773061</v>
      </c>
      <c r="Q83" s="7">
        <f>'VA prix courants'!Q116/'VA prix courants'!Q$86</f>
        <v>0.1009243408512618</v>
      </c>
      <c r="R83" s="7">
        <f>'VA prix courants'!R116/'VA prix courants'!R$86</f>
        <v>0.09709121728316897</v>
      </c>
      <c r="S83" s="7">
        <f>'VA prix courants'!S116/'VA prix courants'!S$86</f>
        <v>0.1061547877465147</v>
      </c>
      <c r="T83" s="7">
        <f>'VA prix courants'!T116/'VA prix courants'!T$86</f>
        <v>0.10717579825810243</v>
      </c>
      <c r="U83" s="7">
        <f>'VA prix courants'!U116/'VA prix courants'!U$86</f>
        <v>0.11142391962930125</v>
      </c>
      <c r="V83" s="7">
        <f>'VA prix courants'!V116/'VA prix courants'!V$86</f>
        <v>0.11699588216541529</v>
      </c>
      <c r="W83" s="7">
        <f>'VA prix courants'!W116/'VA prix courants'!W$86</f>
        <v>0.10313288519209077</v>
      </c>
      <c r="X83" s="7">
        <f>'VA prix courants'!X116/'VA prix courants'!X$86</f>
        <v>0.0970727394025776</v>
      </c>
      <c r="Y83" s="7">
        <f>'VA prix courants'!Y116/'VA prix courants'!Y$86</f>
        <v>0.09570575601976496</v>
      </c>
      <c r="Z83" s="7">
        <f>'VA prix courants'!Z116/'VA prix courants'!Z$86</f>
        <v>0.09491228409510195</v>
      </c>
      <c r="AA83" s="7">
        <f>'VA prix courants'!AA116/'VA prix courants'!AA$86</f>
        <v>0.09060502234241441</v>
      </c>
    </row>
    <row r="85" ht="14.25">
      <c r="A85" s="1" t="s">
        <v>73</v>
      </c>
    </row>
    <row r="86" spans="1:2" ht="14.25">
      <c r="A86" s="1" t="s">
        <v>72</v>
      </c>
      <c r="B86" s="1" t="s">
        <v>74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9"/>
  <sheetViews>
    <sheetView tabSelected="1" zoomScalePageLayoutView="0" workbookViewId="0" topLeftCell="G79">
      <selection activeCell="B51" sqref="B51"/>
    </sheetView>
  </sheetViews>
  <sheetFormatPr defaultColWidth="9.00390625" defaultRowHeight="14.25"/>
  <cols>
    <col min="1" max="1" width="9.00390625" style="0" customWidth="1"/>
    <col min="2" max="2" width="13.50390625" style="0" customWidth="1"/>
    <col min="3" max="3" width="12.625" style="0" customWidth="1"/>
    <col min="4" max="5" width="11.75390625" style="0" customWidth="1"/>
    <col min="6" max="25" width="9.00390625" style="0" customWidth="1"/>
    <col min="26" max="26" width="11.625" style="0" customWidth="1"/>
    <col min="27" max="27" width="12.25390625" style="0" customWidth="1"/>
  </cols>
  <sheetData>
    <row r="1" ht="14.25">
      <c r="A1" s="1" t="s">
        <v>0</v>
      </c>
    </row>
    <row r="3" spans="1:2" ht="14.25">
      <c r="A3" s="1" t="s">
        <v>1</v>
      </c>
      <c r="B3" s="2">
        <v>44490.851111111115</v>
      </c>
    </row>
    <row r="4" spans="1:2" ht="14.25">
      <c r="A4" s="1" t="s">
        <v>2</v>
      </c>
      <c r="B4" s="2">
        <v>44497.33530680556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0" spans="2:27" ht="14.25">
      <c r="B10" s="6">
        <f>SUM(B14:B41)</f>
        <v>6643917.599999999</v>
      </c>
      <c r="C10" s="6">
        <f aca="true" t="shared" si="0" ref="C10:AA10">SUM(C14:C41)</f>
        <v>6988584.3</v>
      </c>
      <c r="D10" s="6">
        <f t="shared" si="0"/>
        <v>7375439</v>
      </c>
      <c r="E10" s="6">
        <f t="shared" si="0"/>
        <v>7712454.4</v>
      </c>
      <c r="F10" s="6">
        <f t="shared" si="0"/>
        <v>8065428.999999999</v>
      </c>
      <c r="G10" s="6">
        <f t="shared" si="0"/>
        <v>8666974.6</v>
      </c>
      <c r="H10" s="6">
        <f t="shared" si="0"/>
        <v>9051901.9</v>
      </c>
      <c r="I10" s="6">
        <f t="shared" si="0"/>
        <v>9371964.6</v>
      </c>
      <c r="J10" s="6">
        <f t="shared" si="0"/>
        <v>9510236.299999999</v>
      </c>
      <c r="K10" s="6">
        <f t="shared" si="0"/>
        <v>9974738.000000002</v>
      </c>
      <c r="L10" s="6">
        <f t="shared" si="0"/>
        <v>10395253.499999998</v>
      </c>
      <c r="M10" s="6">
        <f t="shared" si="0"/>
        <v>10977828.8</v>
      </c>
      <c r="N10" s="6">
        <f t="shared" si="0"/>
        <v>11630844.199999997</v>
      </c>
      <c r="O10" s="6">
        <f t="shared" si="0"/>
        <v>11752056.5</v>
      </c>
      <c r="P10" s="6">
        <f t="shared" si="0"/>
        <v>11119058</v>
      </c>
      <c r="Q10" s="6">
        <f t="shared" si="0"/>
        <v>11539534.499999998</v>
      </c>
      <c r="R10" s="6">
        <f t="shared" si="0"/>
        <v>11853541.599999998</v>
      </c>
      <c r="S10" s="6">
        <f t="shared" si="0"/>
        <v>12093686.799999999</v>
      </c>
      <c r="T10" s="6">
        <f t="shared" si="0"/>
        <v>12194495.100000001</v>
      </c>
      <c r="U10" s="6">
        <f t="shared" si="0"/>
        <v>12618050.100000003</v>
      </c>
      <c r="V10" s="6">
        <f t="shared" si="0"/>
        <v>13297023.599999998</v>
      </c>
      <c r="W10" s="6">
        <f t="shared" si="0"/>
        <v>13401059</v>
      </c>
      <c r="X10" s="6">
        <f t="shared" si="0"/>
        <v>13794078.300000004</v>
      </c>
      <c r="Y10" s="6">
        <f t="shared" si="0"/>
        <v>14253573.100000001</v>
      </c>
      <c r="Z10" s="6">
        <f t="shared" si="0"/>
        <v>14791086.700000001</v>
      </c>
      <c r="AA10" s="6">
        <f t="shared" si="0"/>
        <v>12024999.900000004</v>
      </c>
    </row>
    <row r="11" spans="1:27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3" t="s">
        <v>23</v>
      </c>
      <c r="N11" s="3" t="s">
        <v>24</v>
      </c>
      <c r="O11" s="3" t="s">
        <v>25</v>
      </c>
      <c r="P11" s="3" t="s">
        <v>26</v>
      </c>
      <c r="Q11" s="3" t="s">
        <v>27</v>
      </c>
      <c r="R11" s="3" t="s">
        <v>28</v>
      </c>
      <c r="S11" s="3" t="s">
        <v>29</v>
      </c>
      <c r="T11" s="3" t="s">
        <v>30</v>
      </c>
      <c r="U11" s="3" t="s">
        <v>31</v>
      </c>
      <c r="V11" s="3" t="s">
        <v>32</v>
      </c>
      <c r="W11" s="3" t="s">
        <v>33</v>
      </c>
      <c r="X11" s="3" t="s">
        <v>34</v>
      </c>
      <c r="Y11" s="3" t="s">
        <v>35</v>
      </c>
      <c r="Z11" s="3" t="s">
        <v>36</v>
      </c>
      <c r="AA11" s="3" t="s">
        <v>37</v>
      </c>
    </row>
    <row r="12" spans="1:27" ht="14.25">
      <c r="A12" s="3" t="s">
        <v>38</v>
      </c>
      <c r="B12" s="4">
        <v>5711644.9</v>
      </c>
      <c r="C12" s="4">
        <v>5974523.9</v>
      </c>
      <c r="D12" s="4">
        <v>6130963.8</v>
      </c>
      <c r="E12" s="4">
        <v>6381047.3</v>
      </c>
      <c r="F12" s="4">
        <v>6647192.3</v>
      </c>
      <c r="G12" s="4">
        <v>7052104.4</v>
      </c>
      <c r="H12" s="4">
        <v>7404570.8</v>
      </c>
      <c r="I12" s="4">
        <v>7672225.7</v>
      </c>
      <c r="J12" s="4">
        <v>7875024.7</v>
      </c>
      <c r="K12" s="4">
        <v>8228654.1</v>
      </c>
      <c r="L12" s="4">
        <v>8559012.5</v>
      </c>
      <c r="M12" s="4">
        <v>9030871.7</v>
      </c>
      <c r="N12" s="4">
        <v>9592289.3</v>
      </c>
      <c r="O12" s="4">
        <v>9942815.1</v>
      </c>
      <c r="P12" s="4">
        <v>9534241.1</v>
      </c>
      <c r="Q12" s="4">
        <v>9851089.9</v>
      </c>
      <c r="R12" s="4">
        <v>10147852.6</v>
      </c>
      <c r="S12" s="4">
        <v>10209000.8</v>
      </c>
      <c r="T12" s="4">
        <v>10323090.4</v>
      </c>
      <c r="U12" s="4">
        <v>10556183.3</v>
      </c>
      <c r="V12" s="4">
        <v>10938219.8</v>
      </c>
      <c r="W12" s="4">
        <v>11231464.9</v>
      </c>
      <c r="X12" s="4">
        <v>11692773.9</v>
      </c>
      <c r="Y12" s="4">
        <v>12092696</v>
      </c>
      <c r="Z12" s="4">
        <v>12532276.4</v>
      </c>
      <c r="AA12" s="4">
        <v>12028486.1</v>
      </c>
    </row>
    <row r="13" spans="1:27" ht="14.25">
      <c r="A13" s="3" t="s">
        <v>39</v>
      </c>
      <c r="B13" s="4">
        <v>6641735.7</v>
      </c>
      <c r="C13" s="4">
        <v>6986995</v>
      </c>
      <c r="D13" s="4">
        <v>7373546.5</v>
      </c>
      <c r="E13" s="4">
        <v>7709399.1</v>
      </c>
      <c r="F13" s="4">
        <v>8063060.5</v>
      </c>
      <c r="G13" s="4">
        <v>8664401.7</v>
      </c>
      <c r="H13" s="4">
        <v>9050183.3</v>
      </c>
      <c r="I13" s="4">
        <v>9371236.6</v>
      </c>
      <c r="J13" s="4">
        <v>9509074.4</v>
      </c>
      <c r="K13" s="4">
        <v>9973614.7</v>
      </c>
      <c r="L13" s="4">
        <v>10393167.3</v>
      </c>
      <c r="M13" s="4">
        <v>10973881.4</v>
      </c>
      <c r="N13" s="4">
        <v>11625790.2</v>
      </c>
      <c r="O13" s="4">
        <v>11748313.2</v>
      </c>
      <c r="P13" s="4">
        <v>11116714.7</v>
      </c>
      <c r="Q13" s="4">
        <v>11537275</v>
      </c>
      <c r="R13" s="4">
        <v>11855316.8</v>
      </c>
      <c r="S13" s="4">
        <v>12095449.9</v>
      </c>
      <c r="T13" s="4">
        <v>12193889.7</v>
      </c>
      <c r="U13" s="4">
        <v>12616959.6</v>
      </c>
      <c r="V13" s="4">
        <v>13296965.6</v>
      </c>
      <c r="W13" s="4">
        <v>13400359.9</v>
      </c>
      <c r="X13" s="4">
        <v>13796199.3</v>
      </c>
      <c r="Y13" s="4">
        <v>14251874.7</v>
      </c>
      <c r="Z13" s="4">
        <v>14788352.6</v>
      </c>
      <c r="AA13" s="5" t="s">
        <v>72</v>
      </c>
    </row>
    <row r="14" spans="1:27" ht="14.25">
      <c r="A14" s="3" t="s">
        <v>44</v>
      </c>
      <c r="B14" s="4">
        <v>198543</v>
      </c>
      <c r="C14" s="4">
        <v>197322.2</v>
      </c>
      <c r="D14" s="4">
        <v>199659.1</v>
      </c>
      <c r="E14" s="4">
        <v>206675.9</v>
      </c>
      <c r="F14" s="4">
        <v>216177.4</v>
      </c>
      <c r="G14" s="4">
        <v>228625.4</v>
      </c>
      <c r="H14" s="4">
        <v>236804.2</v>
      </c>
      <c r="I14" s="4">
        <v>244560.7</v>
      </c>
      <c r="J14" s="4">
        <v>251865.8</v>
      </c>
      <c r="K14" s="4">
        <v>264845.4</v>
      </c>
      <c r="L14" s="4">
        <v>276828.7</v>
      </c>
      <c r="M14" s="4">
        <v>290022.6</v>
      </c>
      <c r="N14" s="4">
        <v>306588.9</v>
      </c>
      <c r="O14" s="4">
        <v>313984</v>
      </c>
      <c r="P14" s="4">
        <v>309511.7</v>
      </c>
      <c r="Q14" s="4">
        <v>324347</v>
      </c>
      <c r="R14" s="4">
        <v>336110.2</v>
      </c>
      <c r="S14" s="4">
        <v>345068.6</v>
      </c>
      <c r="T14" s="4">
        <v>350968.6</v>
      </c>
      <c r="U14" s="4">
        <v>360582.4</v>
      </c>
      <c r="V14" s="4">
        <v>373301.6</v>
      </c>
      <c r="W14" s="4">
        <v>384032.7</v>
      </c>
      <c r="X14" s="4">
        <v>397034.3</v>
      </c>
      <c r="Y14" s="4">
        <v>410172.8</v>
      </c>
      <c r="Z14" s="4">
        <v>426900.3</v>
      </c>
      <c r="AA14" s="4">
        <v>409803.8</v>
      </c>
    </row>
    <row r="15" spans="1:27" ht="14.25">
      <c r="A15" s="3" t="s">
        <v>45</v>
      </c>
      <c r="B15" s="4">
        <v>13407.8</v>
      </c>
      <c r="C15" s="4">
        <v>9017.6</v>
      </c>
      <c r="D15" s="4">
        <v>9193.4</v>
      </c>
      <c r="E15" s="4">
        <v>11977.8</v>
      </c>
      <c r="F15" s="4">
        <v>11357.6</v>
      </c>
      <c r="G15" s="4">
        <v>12629.6</v>
      </c>
      <c r="H15" s="4">
        <v>14008.6</v>
      </c>
      <c r="I15" s="4">
        <v>15551.4</v>
      </c>
      <c r="J15" s="4">
        <v>16404.8</v>
      </c>
      <c r="K15" s="4">
        <v>18064.2</v>
      </c>
      <c r="L15" s="4">
        <v>20444.8</v>
      </c>
      <c r="M15" s="4">
        <v>23135.9</v>
      </c>
      <c r="N15" s="4">
        <v>27541.5</v>
      </c>
      <c r="O15" s="4">
        <v>31315.7</v>
      </c>
      <c r="P15" s="4">
        <v>32514.7</v>
      </c>
      <c r="Q15" s="4">
        <v>33417.2</v>
      </c>
      <c r="R15" s="4">
        <v>36203.5</v>
      </c>
      <c r="S15" s="4">
        <v>36761.9</v>
      </c>
      <c r="T15" s="4">
        <v>36252</v>
      </c>
      <c r="U15" s="4">
        <v>37317.1</v>
      </c>
      <c r="V15" s="4">
        <v>39568.8</v>
      </c>
      <c r="W15" s="4">
        <v>42000.4</v>
      </c>
      <c r="X15" s="4">
        <v>45176.4</v>
      </c>
      <c r="Y15" s="4">
        <v>48715.6</v>
      </c>
      <c r="Z15" s="4">
        <v>53150.5</v>
      </c>
      <c r="AA15" s="4">
        <v>53163.2</v>
      </c>
    </row>
    <row r="16" spans="1:27" ht="14.25">
      <c r="A16" s="3" t="s">
        <v>46</v>
      </c>
      <c r="B16" s="4">
        <v>41801.5</v>
      </c>
      <c r="C16" s="4">
        <v>48178</v>
      </c>
      <c r="D16" s="4">
        <v>49978.8</v>
      </c>
      <c r="E16" s="4">
        <v>54578.6</v>
      </c>
      <c r="F16" s="4">
        <v>55473.2</v>
      </c>
      <c r="G16" s="4">
        <v>61063.4</v>
      </c>
      <c r="H16" s="4">
        <v>69092.1</v>
      </c>
      <c r="I16" s="4">
        <v>79882.5</v>
      </c>
      <c r="J16" s="4">
        <v>81050.9</v>
      </c>
      <c r="K16" s="4">
        <v>87421</v>
      </c>
      <c r="L16" s="4">
        <v>99776.8</v>
      </c>
      <c r="M16" s="4">
        <v>113231.5</v>
      </c>
      <c r="N16" s="4">
        <v>125885.3</v>
      </c>
      <c r="O16" s="4">
        <v>147036.2</v>
      </c>
      <c r="P16" s="4">
        <v>135353.1</v>
      </c>
      <c r="Q16" s="4">
        <v>142917.6</v>
      </c>
      <c r="R16" s="4">
        <v>149203.1</v>
      </c>
      <c r="S16" s="4">
        <v>146229</v>
      </c>
      <c r="T16" s="4">
        <v>142918.2</v>
      </c>
      <c r="U16" s="4">
        <v>142743.2</v>
      </c>
      <c r="V16" s="4">
        <v>152687.9</v>
      </c>
      <c r="W16" s="4">
        <v>159603.4</v>
      </c>
      <c r="X16" s="4">
        <v>174451.9</v>
      </c>
      <c r="Y16" s="4">
        <v>190081.5</v>
      </c>
      <c r="Z16" s="4">
        <v>203807.5</v>
      </c>
      <c r="AA16" s="4">
        <v>195846.1</v>
      </c>
    </row>
    <row r="17" spans="1:27" ht="14.25">
      <c r="A17" s="3" t="s">
        <v>47</v>
      </c>
      <c r="B17" s="4">
        <v>122457.7</v>
      </c>
      <c r="C17" s="4">
        <v>127255.3</v>
      </c>
      <c r="D17" s="4">
        <v>131495</v>
      </c>
      <c r="E17" s="4">
        <v>134755.9</v>
      </c>
      <c r="F17" s="4">
        <v>142453.3</v>
      </c>
      <c r="G17" s="4">
        <v>153361.1</v>
      </c>
      <c r="H17" s="4">
        <v>158494.7</v>
      </c>
      <c r="I17" s="4">
        <v>163060</v>
      </c>
      <c r="J17" s="4">
        <v>166313.3</v>
      </c>
      <c r="K17" s="4">
        <v>173567.1</v>
      </c>
      <c r="L17" s="4">
        <v>180849</v>
      </c>
      <c r="M17" s="4">
        <v>191531.7</v>
      </c>
      <c r="N17" s="4">
        <v>197972.6</v>
      </c>
      <c r="O17" s="4">
        <v>207276.4</v>
      </c>
      <c r="P17" s="4">
        <v>199422.6</v>
      </c>
      <c r="Q17" s="4">
        <v>209840.2</v>
      </c>
      <c r="R17" s="4">
        <v>213907.9</v>
      </c>
      <c r="S17" s="4">
        <v>219794.8</v>
      </c>
      <c r="T17" s="4">
        <v>223850.7</v>
      </c>
      <c r="U17" s="4">
        <v>230586.9</v>
      </c>
      <c r="V17" s="4">
        <v>236921.5</v>
      </c>
      <c r="W17" s="4">
        <v>245680.2</v>
      </c>
      <c r="X17" s="4">
        <v>256348.6</v>
      </c>
      <c r="Y17" s="4">
        <v>262324.8</v>
      </c>
      <c r="Z17" s="4">
        <v>270437.7</v>
      </c>
      <c r="AA17" s="4">
        <v>271963.2</v>
      </c>
    </row>
    <row r="18" spans="1:27" ht="14.25">
      <c r="A18" s="3" t="s">
        <v>48</v>
      </c>
      <c r="B18" s="4">
        <v>1791713.8</v>
      </c>
      <c r="C18" s="4">
        <v>1783877.6</v>
      </c>
      <c r="D18" s="4">
        <v>1771333</v>
      </c>
      <c r="E18" s="4">
        <v>1813529.3</v>
      </c>
      <c r="F18" s="4">
        <v>1856619</v>
      </c>
      <c r="G18" s="4">
        <v>1901809</v>
      </c>
      <c r="H18" s="4">
        <v>1962576</v>
      </c>
      <c r="I18" s="4">
        <v>1987125</v>
      </c>
      <c r="J18" s="4">
        <v>1996524</v>
      </c>
      <c r="K18" s="4">
        <v>2049674</v>
      </c>
      <c r="L18" s="4">
        <v>2069658</v>
      </c>
      <c r="M18" s="4">
        <v>2156957</v>
      </c>
      <c r="N18" s="4">
        <v>2247830</v>
      </c>
      <c r="O18" s="4">
        <v>2289553</v>
      </c>
      <c r="P18" s="4">
        <v>2192834</v>
      </c>
      <c r="Q18" s="4">
        <v>2305684</v>
      </c>
      <c r="R18" s="4">
        <v>2418099</v>
      </c>
      <c r="S18" s="4">
        <v>2465800</v>
      </c>
      <c r="T18" s="4">
        <v>2527883</v>
      </c>
      <c r="U18" s="4">
        <v>2635393</v>
      </c>
      <c r="V18" s="4">
        <v>2722020</v>
      </c>
      <c r="W18" s="4">
        <v>2822443</v>
      </c>
      <c r="X18" s="4">
        <v>2944074</v>
      </c>
      <c r="Y18" s="4">
        <v>3035165</v>
      </c>
      <c r="Z18" s="4">
        <v>3130661</v>
      </c>
      <c r="AA18" s="4">
        <v>3050322</v>
      </c>
    </row>
    <row r="19" spans="1:27" ht="14.25">
      <c r="A19" s="3" t="s">
        <v>49</v>
      </c>
      <c r="B19" s="4">
        <v>2646.2</v>
      </c>
      <c r="C19" s="4">
        <v>3317.2</v>
      </c>
      <c r="D19" s="4">
        <v>3994.6</v>
      </c>
      <c r="E19" s="4">
        <v>4515.4</v>
      </c>
      <c r="F19" s="4">
        <v>4863.4</v>
      </c>
      <c r="G19" s="4">
        <v>5512.9</v>
      </c>
      <c r="H19" s="4">
        <v>6236.9</v>
      </c>
      <c r="I19" s="4">
        <v>6962.6</v>
      </c>
      <c r="J19" s="4">
        <v>7807.6</v>
      </c>
      <c r="K19" s="4">
        <v>8664.7</v>
      </c>
      <c r="L19" s="4">
        <v>10052.7</v>
      </c>
      <c r="M19" s="4">
        <v>11935.2</v>
      </c>
      <c r="N19" s="4">
        <v>14412.1</v>
      </c>
      <c r="O19" s="4">
        <v>14818.7</v>
      </c>
      <c r="P19" s="4">
        <v>12265.7</v>
      </c>
      <c r="Q19" s="4">
        <v>12897.6</v>
      </c>
      <c r="R19" s="4">
        <v>14624.7</v>
      </c>
      <c r="S19" s="4">
        <v>15656.5</v>
      </c>
      <c r="T19" s="4">
        <v>16568.1</v>
      </c>
      <c r="U19" s="4">
        <v>17482.5</v>
      </c>
      <c r="V19" s="4">
        <v>17890.7</v>
      </c>
      <c r="W19" s="4">
        <v>18745.7</v>
      </c>
      <c r="X19" s="4">
        <v>20676.2</v>
      </c>
      <c r="Y19" s="4">
        <v>22445.3</v>
      </c>
      <c r="Z19" s="4">
        <v>24087.7</v>
      </c>
      <c r="AA19" s="4">
        <v>23483.1</v>
      </c>
    </row>
    <row r="20" spans="1:27" ht="14.25">
      <c r="A20" s="3" t="s">
        <v>50</v>
      </c>
      <c r="B20" s="4">
        <v>47755.4</v>
      </c>
      <c r="C20" s="4">
        <v>53119.3</v>
      </c>
      <c r="D20" s="4">
        <v>65158.2</v>
      </c>
      <c r="E20" s="4">
        <v>72876.2</v>
      </c>
      <c r="F20" s="4">
        <v>82670.8</v>
      </c>
      <c r="G20" s="4">
        <v>96721.8</v>
      </c>
      <c r="H20" s="4">
        <v>108813.8</v>
      </c>
      <c r="I20" s="4">
        <v>120604.6</v>
      </c>
      <c r="J20" s="4">
        <v>128986.9</v>
      </c>
      <c r="K20" s="4">
        <v>137429.2</v>
      </c>
      <c r="L20" s="4">
        <v>149522.7</v>
      </c>
      <c r="M20" s="4">
        <v>162578.1</v>
      </c>
      <c r="N20" s="4">
        <v>175065.9</v>
      </c>
      <c r="O20" s="4">
        <v>167335</v>
      </c>
      <c r="P20" s="4">
        <v>152335.9</v>
      </c>
      <c r="Q20" s="4">
        <v>152268.7</v>
      </c>
      <c r="R20" s="4">
        <v>155050.8</v>
      </c>
      <c r="S20" s="4">
        <v>158535.7</v>
      </c>
      <c r="T20" s="4">
        <v>164099.5</v>
      </c>
      <c r="U20" s="4">
        <v>178477.8</v>
      </c>
      <c r="V20" s="4">
        <v>244098.5</v>
      </c>
      <c r="W20" s="4">
        <v>250808.3</v>
      </c>
      <c r="X20" s="4">
        <v>274033.8</v>
      </c>
      <c r="Y20" s="4">
        <v>306285.7</v>
      </c>
      <c r="Z20" s="4">
        <v>335299.6</v>
      </c>
      <c r="AA20" s="4">
        <v>349263.6</v>
      </c>
    </row>
    <row r="21" spans="1:27" ht="14.25">
      <c r="A21" s="3" t="s">
        <v>51</v>
      </c>
      <c r="B21" s="4">
        <v>95232.8</v>
      </c>
      <c r="C21" s="4">
        <v>104022.9</v>
      </c>
      <c r="D21" s="4">
        <v>113934.6</v>
      </c>
      <c r="E21" s="4">
        <v>116859.8</v>
      </c>
      <c r="F21" s="4">
        <v>125480.9</v>
      </c>
      <c r="G21" s="4">
        <v>127725.7</v>
      </c>
      <c r="H21" s="4">
        <v>135470.3</v>
      </c>
      <c r="I21" s="4">
        <v>145797.4</v>
      </c>
      <c r="J21" s="4">
        <v>160513.4</v>
      </c>
      <c r="K21" s="4">
        <v>174773</v>
      </c>
      <c r="L21" s="4">
        <v>178820.5</v>
      </c>
      <c r="M21" s="4">
        <v>193047.1</v>
      </c>
      <c r="N21" s="4">
        <v>205267</v>
      </c>
      <c r="O21" s="4">
        <v>213818.9</v>
      </c>
      <c r="P21" s="4">
        <v>212390.9</v>
      </c>
      <c r="Q21" s="4">
        <v>197729.2</v>
      </c>
      <c r="R21" s="4">
        <v>178180.5</v>
      </c>
      <c r="S21" s="4">
        <v>166150.7</v>
      </c>
      <c r="T21" s="4">
        <v>159466.8</v>
      </c>
      <c r="U21" s="4">
        <v>156492.5</v>
      </c>
      <c r="V21" s="4">
        <v>155835.6</v>
      </c>
      <c r="W21" s="4">
        <v>152196.6</v>
      </c>
      <c r="X21" s="4">
        <v>154344.2</v>
      </c>
      <c r="Y21" s="4">
        <v>155610.9</v>
      </c>
      <c r="Z21" s="4">
        <v>158762.3</v>
      </c>
      <c r="AA21" s="4">
        <v>145133.3</v>
      </c>
    </row>
    <row r="22" spans="1:27" ht="14.25">
      <c r="A22" s="3" t="s">
        <v>52</v>
      </c>
      <c r="B22" s="4">
        <v>435296.3</v>
      </c>
      <c r="C22" s="4">
        <v>467748</v>
      </c>
      <c r="D22" s="4">
        <v>478936.3</v>
      </c>
      <c r="E22" s="4">
        <v>505352.6</v>
      </c>
      <c r="F22" s="4">
        <v>541434</v>
      </c>
      <c r="G22" s="4">
        <v>588988</v>
      </c>
      <c r="H22" s="4">
        <v>639118</v>
      </c>
      <c r="I22" s="4">
        <v>683263</v>
      </c>
      <c r="J22" s="4">
        <v>727883</v>
      </c>
      <c r="K22" s="4">
        <v>775375</v>
      </c>
      <c r="L22" s="4">
        <v>832410</v>
      </c>
      <c r="M22" s="4">
        <v>897257</v>
      </c>
      <c r="N22" s="4">
        <v>969173</v>
      </c>
      <c r="O22" s="4">
        <v>1022552</v>
      </c>
      <c r="P22" s="4">
        <v>1002045</v>
      </c>
      <c r="Q22" s="4">
        <v>985479</v>
      </c>
      <c r="R22" s="4">
        <v>980239</v>
      </c>
      <c r="S22" s="4">
        <v>948339</v>
      </c>
      <c r="T22" s="4">
        <v>932448</v>
      </c>
      <c r="U22" s="4">
        <v>939949</v>
      </c>
      <c r="V22" s="4">
        <v>978469</v>
      </c>
      <c r="W22" s="4">
        <v>1010688</v>
      </c>
      <c r="X22" s="4">
        <v>1053180</v>
      </c>
      <c r="Y22" s="4">
        <v>1088820</v>
      </c>
      <c r="Z22" s="4">
        <v>1128481</v>
      </c>
      <c r="AA22" s="4">
        <v>1024121</v>
      </c>
    </row>
    <row r="23" spans="1:27" ht="14.25">
      <c r="A23" s="3" t="s">
        <v>53</v>
      </c>
      <c r="B23" s="4">
        <v>1096469.4</v>
      </c>
      <c r="C23" s="4">
        <v>1128313.1</v>
      </c>
      <c r="D23" s="4">
        <v>1144789.1</v>
      </c>
      <c r="E23" s="4">
        <v>1199515.6</v>
      </c>
      <c r="F23" s="4">
        <v>1251478</v>
      </c>
      <c r="G23" s="4">
        <v>1326341</v>
      </c>
      <c r="H23" s="4">
        <v>1384016</v>
      </c>
      <c r="I23" s="4">
        <v>1430220</v>
      </c>
      <c r="J23" s="4">
        <v>1469233</v>
      </c>
      <c r="K23" s="4">
        <v>1532690</v>
      </c>
      <c r="L23" s="4">
        <v>1586085</v>
      </c>
      <c r="M23" s="4">
        <v>1654464</v>
      </c>
      <c r="N23" s="4">
        <v>1742511</v>
      </c>
      <c r="O23" s="4">
        <v>1792805</v>
      </c>
      <c r="P23" s="4">
        <v>1750127</v>
      </c>
      <c r="Q23" s="4">
        <v>1797790</v>
      </c>
      <c r="R23" s="4">
        <v>1848583</v>
      </c>
      <c r="S23" s="4">
        <v>1875325</v>
      </c>
      <c r="T23" s="4">
        <v>1899841</v>
      </c>
      <c r="U23" s="4">
        <v>1927230</v>
      </c>
      <c r="V23" s="4">
        <v>1967466</v>
      </c>
      <c r="W23" s="4">
        <v>1996790</v>
      </c>
      <c r="X23" s="4">
        <v>2046129</v>
      </c>
      <c r="Y23" s="4">
        <v>2101770</v>
      </c>
      <c r="Z23" s="4">
        <v>2169269</v>
      </c>
      <c r="AA23" s="4">
        <v>2054272</v>
      </c>
    </row>
    <row r="24" spans="1:27" ht="14.25">
      <c r="A24" s="3" t="s">
        <v>54</v>
      </c>
      <c r="B24" s="4">
        <v>14532.9</v>
      </c>
      <c r="C24" s="4">
        <v>16099.7</v>
      </c>
      <c r="D24" s="4">
        <v>17934</v>
      </c>
      <c r="E24" s="4">
        <v>19012.8</v>
      </c>
      <c r="F24" s="4">
        <v>18503.8</v>
      </c>
      <c r="G24" s="4">
        <v>19575.5</v>
      </c>
      <c r="H24" s="4">
        <v>21552.4</v>
      </c>
      <c r="I24" s="4">
        <v>23829.9</v>
      </c>
      <c r="J24" s="4">
        <v>25891.6</v>
      </c>
      <c r="K24" s="4">
        <v>28431.4</v>
      </c>
      <c r="L24" s="4">
        <v>31009.1</v>
      </c>
      <c r="M24" s="4">
        <v>34094.9</v>
      </c>
      <c r="N24" s="4">
        <v>37441.3</v>
      </c>
      <c r="O24" s="4">
        <v>40901.7</v>
      </c>
      <c r="P24" s="4">
        <v>38839.2</v>
      </c>
      <c r="Q24" s="4">
        <v>38722.8</v>
      </c>
      <c r="R24" s="4">
        <v>38787</v>
      </c>
      <c r="S24" s="4">
        <v>37509.2</v>
      </c>
      <c r="T24" s="4">
        <v>37022.3</v>
      </c>
      <c r="U24" s="4">
        <v>36632.9</v>
      </c>
      <c r="V24" s="4">
        <v>37522.5</v>
      </c>
      <c r="W24" s="4">
        <v>39254.1</v>
      </c>
      <c r="X24" s="4">
        <v>41338.9</v>
      </c>
      <c r="Y24" s="4">
        <v>43428.3</v>
      </c>
      <c r="Z24" s="4">
        <v>45753.6</v>
      </c>
      <c r="AA24" s="4">
        <v>42019.5</v>
      </c>
    </row>
    <row r="25" spans="1:27" ht="14.25">
      <c r="A25" s="3" t="s">
        <v>55</v>
      </c>
      <c r="B25" s="4">
        <v>811758.4</v>
      </c>
      <c r="C25" s="4">
        <v>936713.8</v>
      </c>
      <c r="D25" s="4">
        <v>988152.8</v>
      </c>
      <c r="E25" s="4">
        <v>1017723.8</v>
      </c>
      <c r="F25" s="4">
        <v>1051978.5</v>
      </c>
      <c r="G25" s="4">
        <v>1112455.9</v>
      </c>
      <c r="H25" s="4">
        <v>1175476.8</v>
      </c>
      <c r="I25" s="4">
        <v>1217299.9</v>
      </c>
      <c r="J25" s="4">
        <v>1261478.2</v>
      </c>
      <c r="K25" s="4">
        <v>1310293</v>
      </c>
      <c r="L25" s="4">
        <v>1346105.3</v>
      </c>
      <c r="M25" s="4">
        <v>1391185.8</v>
      </c>
      <c r="N25" s="4">
        <v>1449716.8</v>
      </c>
      <c r="O25" s="4">
        <v>1477269.4</v>
      </c>
      <c r="P25" s="4">
        <v>1425156.9</v>
      </c>
      <c r="Q25" s="4">
        <v>1449430.4</v>
      </c>
      <c r="R25" s="4">
        <v>1480874.8</v>
      </c>
      <c r="S25" s="4">
        <v>1458006.7</v>
      </c>
      <c r="T25" s="4">
        <v>1451514.3</v>
      </c>
      <c r="U25" s="4">
        <v>1462744.6</v>
      </c>
      <c r="V25" s="4">
        <v>1488049</v>
      </c>
      <c r="W25" s="4">
        <v>1522753.8</v>
      </c>
      <c r="X25" s="4">
        <v>1557795.8</v>
      </c>
      <c r="Y25" s="4">
        <v>1589576.2</v>
      </c>
      <c r="Z25" s="4">
        <v>1609654.9</v>
      </c>
      <c r="AA25" s="4">
        <v>1493117.2</v>
      </c>
    </row>
    <row r="26" spans="1:27" ht="14.25">
      <c r="A26" s="3" t="s">
        <v>56</v>
      </c>
      <c r="B26" s="4">
        <v>6932.5</v>
      </c>
      <c r="C26" s="4">
        <v>7235.6</v>
      </c>
      <c r="D26" s="4">
        <v>7761.3</v>
      </c>
      <c r="E26" s="4">
        <v>8500.2</v>
      </c>
      <c r="F26" s="4">
        <v>9113.6</v>
      </c>
      <c r="G26" s="4">
        <v>9844.7</v>
      </c>
      <c r="H26" s="4">
        <v>10511.1</v>
      </c>
      <c r="I26" s="4">
        <v>10889.4</v>
      </c>
      <c r="J26" s="4">
        <v>11419.7</v>
      </c>
      <c r="K26" s="4">
        <v>12261.9</v>
      </c>
      <c r="L26" s="4">
        <v>13139.3</v>
      </c>
      <c r="M26" s="4">
        <v>14165.6</v>
      </c>
      <c r="N26" s="4">
        <v>15184.6</v>
      </c>
      <c r="O26" s="4">
        <v>16416.5</v>
      </c>
      <c r="P26" s="4">
        <v>16419.5</v>
      </c>
      <c r="Q26" s="4">
        <v>17109.3</v>
      </c>
      <c r="R26" s="4">
        <v>17594.1</v>
      </c>
      <c r="S26" s="4">
        <v>17239.3</v>
      </c>
      <c r="T26" s="4">
        <v>15992.4</v>
      </c>
      <c r="U26" s="4">
        <v>15270.2</v>
      </c>
      <c r="V26" s="4">
        <v>15654.7</v>
      </c>
      <c r="W26" s="4">
        <v>16562</v>
      </c>
      <c r="X26" s="4">
        <v>17673.3</v>
      </c>
      <c r="Y26" s="4">
        <v>18829.4</v>
      </c>
      <c r="Z26" s="4">
        <v>20160.1</v>
      </c>
      <c r="AA26" s="4">
        <v>19132.3</v>
      </c>
    </row>
    <row r="27" spans="1:27" ht="14.25">
      <c r="A27" s="3" t="s">
        <v>57</v>
      </c>
      <c r="B27" s="4">
        <v>3675.8</v>
      </c>
      <c r="C27" s="4">
        <v>4184.1</v>
      </c>
      <c r="D27" s="4">
        <v>5109</v>
      </c>
      <c r="E27" s="4">
        <v>5650.4</v>
      </c>
      <c r="F27" s="4">
        <v>6286</v>
      </c>
      <c r="G27" s="4">
        <v>7726.1</v>
      </c>
      <c r="H27" s="4">
        <v>8432.9</v>
      </c>
      <c r="I27" s="4">
        <v>9168.2</v>
      </c>
      <c r="J27" s="4">
        <v>9416.4</v>
      </c>
      <c r="K27" s="4">
        <v>10528.5</v>
      </c>
      <c r="L27" s="4">
        <v>12265</v>
      </c>
      <c r="M27" s="4">
        <v>15373.6</v>
      </c>
      <c r="N27" s="4">
        <v>20259.6</v>
      </c>
      <c r="O27" s="4">
        <v>22091.6</v>
      </c>
      <c r="P27" s="4">
        <v>17033.8</v>
      </c>
      <c r="Q27" s="4">
        <v>15962.8</v>
      </c>
      <c r="R27" s="4">
        <v>17412.3</v>
      </c>
      <c r="S27" s="4">
        <v>19555.8</v>
      </c>
      <c r="T27" s="4">
        <v>20072.2</v>
      </c>
      <c r="U27" s="4">
        <v>20802.9</v>
      </c>
      <c r="V27" s="4">
        <v>21613.4</v>
      </c>
      <c r="W27" s="4">
        <v>22166.9</v>
      </c>
      <c r="X27" s="4">
        <v>23574.4</v>
      </c>
      <c r="Y27" s="4">
        <v>25307.4</v>
      </c>
      <c r="Z27" s="4">
        <v>26691.6</v>
      </c>
      <c r="AA27" s="4">
        <v>25677.8</v>
      </c>
    </row>
    <row r="28" spans="1:27" ht="14.25">
      <c r="A28" s="3" t="s">
        <v>58</v>
      </c>
      <c r="B28" s="4">
        <v>4574.8</v>
      </c>
      <c r="C28" s="4">
        <v>5935.4</v>
      </c>
      <c r="D28" s="4">
        <v>7819.7</v>
      </c>
      <c r="E28" s="4">
        <v>8787</v>
      </c>
      <c r="F28" s="4">
        <v>9046.6</v>
      </c>
      <c r="G28" s="4">
        <v>11086</v>
      </c>
      <c r="H28" s="4">
        <v>12160.9</v>
      </c>
      <c r="I28" s="4">
        <v>13478.3</v>
      </c>
      <c r="J28" s="4">
        <v>14918.8</v>
      </c>
      <c r="K28" s="4">
        <v>16481.3</v>
      </c>
      <c r="L28" s="4">
        <v>18987.3</v>
      </c>
      <c r="M28" s="4">
        <v>21707.8</v>
      </c>
      <c r="N28" s="4">
        <v>26047.1</v>
      </c>
      <c r="O28" s="4">
        <v>29313</v>
      </c>
      <c r="P28" s="4">
        <v>24262.6</v>
      </c>
      <c r="Q28" s="4">
        <v>25215.9</v>
      </c>
      <c r="R28" s="4">
        <v>28201.9</v>
      </c>
      <c r="S28" s="4">
        <v>30226.9</v>
      </c>
      <c r="T28" s="4">
        <v>31770</v>
      </c>
      <c r="U28" s="4">
        <v>33080.7</v>
      </c>
      <c r="V28" s="4">
        <v>33627.5</v>
      </c>
      <c r="W28" s="4">
        <v>34997</v>
      </c>
      <c r="X28" s="4">
        <v>37981.9</v>
      </c>
      <c r="Y28" s="4">
        <v>40927.7</v>
      </c>
      <c r="Z28" s="4">
        <v>43900.9</v>
      </c>
      <c r="AA28" s="4">
        <v>44467.9</v>
      </c>
    </row>
    <row r="29" spans="1:27" ht="14.25">
      <c r="A29" s="3" t="s">
        <v>59</v>
      </c>
      <c r="B29" s="4">
        <v>14358.7</v>
      </c>
      <c r="C29" s="4">
        <v>14854.4</v>
      </c>
      <c r="D29" s="4">
        <v>15518.3</v>
      </c>
      <c r="E29" s="4">
        <v>16117</v>
      </c>
      <c r="F29" s="4">
        <v>18373.9</v>
      </c>
      <c r="G29" s="4">
        <v>20502.1</v>
      </c>
      <c r="H29" s="4">
        <v>21424.2</v>
      </c>
      <c r="I29" s="4">
        <v>22423.9</v>
      </c>
      <c r="J29" s="4">
        <v>23474.6</v>
      </c>
      <c r="K29" s="4">
        <v>25053.3</v>
      </c>
      <c r="L29" s="4">
        <v>26894</v>
      </c>
      <c r="M29" s="4">
        <v>30683.9</v>
      </c>
      <c r="N29" s="4">
        <v>33658.4</v>
      </c>
      <c r="O29" s="4">
        <v>35998.3</v>
      </c>
      <c r="P29" s="4">
        <v>35116.9</v>
      </c>
      <c r="Q29" s="4">
        <v>38235.9</v>
      </c>
      <c r="R29" s="4">
        <v>39801.1</v>
      </c>
      <c r="S29" s="4">
        <v>41682.7</v>
      </c>
      <c r="T29" s="4">
        <v>44019.4</v>
      </c>
      <c r="U29" s="4">
        <v>46255</v>
      </c>
      <c r="V29" s="4">
        <v>49537.3</v>
      </c>
      <c r="W29" s="4">
        <v>51386.2</v>
      </c>
      <c r="X29" s="4">
        <v>53011.5</v>
      </c>
      <c r="Y29" s="4">
        <v>54847.8</v>
      </c>
      <c r="Z29" s="4">
        <v>56922.5</v>
      </c>
      <c r="AA29" s="4">
        <v>58506.4</v>
      </c>
    </row>
    <row r="30" spans="1:27" ht="14.25">
      <c r="A30" s="3" t="s">
        <v>60</v>
      </c>
      <c r="B30" s="4">
        <v>30037.8</v>
      </c>
      <c r="C30" s="4">
        <v>31359.6</v>
      </c>
      <c r="D30" s="4">
        <v>36049.4</v>
      </c>
      <c r="E30" s="4">
        <v>37451</v>
      </c>
      <c r="F30" s="4">
        <v>39499.8</v>
      </c>
      <c r="G30" s="4">
        <v>43677</v>
      </c>
      <c r="H30" s="4">
        <v>51864.3</v>
      </c>
      <c r="I30" s="4">
        <v>62292.1</v>
      </c>
      <c r="J30" s="4">
        <v>64845.6</v>
      </c>
      <c r="K30" s="4">
        <v>71824.4</v>
      </c>
      <c r="L30" s="4">
        <v>78526</v>
      </c>
      <c r="M30" s="4">
        <v>80028.4</v>
      </c>
      <c r="N30" s="4">
        <v>88123.6</v>
      </c>
      <c r="O30" s="4">
        <v>92857.4</v>
      </c>
      <c r="P30" s="4">
        <v>80466.7</v>
      </c>
      <c r="Q30" s="4">
        <v>84740.8</v>
      </c>
      <c r="R30" s="4">
        <v>86969.8</v>
      </c>
      <c r="S30" s="4">
        <v>84422.2</v>
      </c>
      <c r="T30" s="4">
        <v>86377.6</v>
      </c>
      <c r="U30" s="4">
        <v>89822.9</v>
      </c>
      <c r="V30" s="4">
        <v>95064.1</v>
      </c>
      <c r="W30" s="4">
        <v>98644.2</v>
      </c>
      <c r="X30" s="4">
        <v>107751.2</v>
      </c>
      <c r="Y30" s="4">
        <v>114923.3</v>
      </c>
      <c r="Z30" s="4">
        <v>123671.1</v>
      </c>
      <c r="AA30" s="4">
        <v>115493.7</v>
      </c>
    </row>
    <row r="31" spans="1:27" ht="14.25">
      <c r="A31" s="3" t="s">
        <v>61</v>
      </c>
      <c r="B31" s="4">
        <v>2535</v>
      </c>
      <c r="C31" s="4">
        <v>2721.4</v>
      </c>
      <c r="D31" s="4">
        <v>3003</v>
      </c>
      <c r="E31" s="4">
        <v>3252.5</v>
      </c>
      <c r="F31" s="4">
        <v>3454.2</v>
      </c>
      <c r="G31" s="4">
        <v>3933.6</v>
      </c>
      <c r="H31" s="4">
        <v>4050.4</v>
      </c>
      <c r="I31" s="4">
        <v>4196.6</v>
      </c>
      <c r="J31" s="4">
        <v>4283.1</v>
      </c>
      <c r="K31" s="4">
        <v>4302.1</v>
      </c>
      <c r="L31" s="4">
        <v>4475.3</v>
      </c>
      <c r="M31" s="4">
        <v>4698.4</v>
      </c>
      <c r="N31" s="4">
        <v>5052.1</v>
      </c>
      <c r="O31" s="4">
        <v>5461.8</v>
      </c>
      <c r="P31" s="4">
        <v>5477.9</v>
      </c>
      <c r="Q31" s="4">
        <v>6007</v>
      </c>
      <c r="R31" s="4">
        <v>6042.9</v>
      </c>
      <c r="S31" s="4">
        <v>6477.6</v>
      </c>
      <c r="T31" s="4">
        <v>7019.2</v>
      </c>
      <c r="U31" s="4">
        <v>7716.2</v>
      </c>
      <c r="V31" s="4">
        <v>8888.8</v>
      </c>
      <c r="W31" s="4">
        <v>9381.1</v>
      </c>
      <c r="X31" s="4">
        <v>10651.8</v>
      </c>
      <c r="Y31" s="4">
        <v>11510.6</v>
      </c>
      <c r="Z31" s="4">
        <v>12551.5</v>
      </c>
      <c r="AA31" s="4">
        <v>11818.3</v>
      </c>
    </row>
    <row r="32" spans="1:27" ht="14.25">
      <c r="A32" s="3" t="s">
        <v>62</v>
      </c>
      <c r="B32" s="4">
        <v>314216.3</v>
      </c>
      <c r="C32" s="4">
        <v>320644.8</v>
      </c>
      <c r="D32" s="4">
        <v>331862.5</v>
      </c>
      <c r="E32" s="4">
        <v>352810.7</v>
      </c>
      <c r="F32" s="4">
        <v>375889</v>
      </c>
      <c r="G32" s="4">
        <v>405832</v>
      </c>
      <c r="H32" s="4">
        <v>430408</v>
      </c>
      <c r="I32" s="4">
        <v>448394</v>
      </c>
      <c r="J32" s="4">
        <v>458616</v>
      </c>
      <c r="K32" s="4">
        <v>472578</v>
      </c>
      <c r="L32" s="4">
        <v>491394</v>
      </c>
      <c r="M32" s="4">
        <v>520586</v>
      </c>
      <c r="N32" s="4">
        <v>552505</v>
      </c>
      <c r="O32" s="4">
        <v>578387</v>
      </c>
      <c r="P32" s="4">
        <v>561185</v>
      </c>
      <c r="Q32" s="4">
        <v>574280</v>
      </c>
      <c r="R32" s="4">
        <v>585953</v>
      </c>
      <c r="S32" s="4">
        <v>590316</v>
      </c>
      <c r="T32" s="4">
        <v>595709</v>
      </c>
      <c r="U32" s="4">
        <v>604814</v>
      </c>
      <c r="V32" s="4">
        <v>620835</v>
      </c>
      <c r="W32" s="4">
        <v>634824</v>
      </c>
      <c r="X32" s="4">
        <v>661566</v>
      </c>
      <c r="Y32" s="4">
        <v>692632</v>
      </c>
      <c r="Z32" s="4">
        <v>724960</v>
      </c>
      <c r="AA32" s="4">
        <v>713731</v>
      </c>
    </row>
    <row r="33" spans="1:27" ht="14.25">
      <c r="A33" s="3" t="s">
        <v>63</v>
      </c>
      <c r="B33" s="4">
        <v>165783.3</v>
      </c>
      <c r="C33" s="4">
        <v>167178.2</v>
      </c>
      <c r="D33" s="4">
        <v>167327.8</v>
      </c>
      <c r="E33" s="4">
        <v>173885.8</v>
      </c>
      <c r="F33" s="4">
        <v>181186.5</v>
      </c>
      <c r="G33" s="4">
        <v>190624.8</v>
      </c>
      <c r="H33" s="4">
        <v>197076.6</v>
      </c>
      <c r="I33" s="4">
        <v>202353.4</v>
      </c>
      <c r="J33" s="4">
        <v>207247.7</v>
      </c>
      <c r="K33" s="4">
        <v>216098.3</v>
      </c>
      <c r="L33" s="4">
        <v>225888.1</v>
      </c>
      <c r="M33" s="4">
        <v>239076</v>
      </c>
      <c r="N33" s="4">
        <v>253604.7</v>
      </c>
      <c r="O33" s="4">
        <v>262414.8</v>
      </c>
      <c r="P33" s="4">
        <v>256671</v>
      </c>
      <c r="Q33" s="4">
        <v>263633.5</v>
      </c>
      <c r="R33" s="4">
        <v>276404</v>
      </c>
      <c r="S33" s="4">
        <v>283548.2</v>
      </c>
      <c r="T33" s="4">
        <v>288624.2</v>
      </c>
      <c r="U33" s="4">
        <v>297230.2</v>
      </c>
      <c r="V33" s="4">
        <v>307037.7</v>
      </c>
      <c r="W33" s="4">
        <v>318952.7</v>
      </c>
      <c r="X33" s="4">
        <v>329416.8</v>
      </c>
      <c r="Y33" s="4">
        <v>344416.8</v>
      </c>
      <c r="Z33" s="4">
        <v>355290.9</v>
      </c>
      <c r="AA33" s="4">
        <v>340263.5</v>
      </c>
    </row>
    <row r="34" spans="1:27" ht="14.25">
      <c r="A34" s="3" t="s">
        <v>64</v>
      </c>
      <c r="B34" s="4">
        <v>95998.1</v>
      </c>
      <c r="C34" s="4">
        <v>111019.8</v>
      </c>
      <c r="D34" s="4">
        <v>124060.8</v>
      </c>
      <c r="E34" s="4">
        <v>137505.4</v>
      </c>
      <c r="F34" s="4">
        <v>140351.3</v>
      </c>
      <c r="G34" s="4">
        <v>165740.7</v>
      </c>
      <c r="H34" s="4">
        <v>189215.7</v>
      </c>
      <c r="I34" s="4">
        <v>185764</v>
      </c>
      <c r="J34" s="4">
        <v>169660.2</v>
      </c>
      <c r="K34" s="4">
        <v>182318.2</v>
      </c>
      <c r="L34" s="4">
        <v>216371.6</v>
      </c>
      <c r="M34" s="4">
        <v>240580.9</v>
      </c>
      <c r="N34" s="4">
        <v>273922.1</v>
      </c>
      <c r="O34" s="4">
        <v>319339.7</v>
      </c>
      <c r="P34" s="4">
        <v>281412.8</v>
      </c>
      <c r="Q34" s="4">
        <v>318677.7</v>
      </c>
      <c r="R34" s="4">
        <v>333784.9</v>
      </c>
      <c r="S34" s="4">
        <v>343554.9</v>
      </c>
      <c r="T34" s="4">
        <v>348003.8</v>
      </c>
      <c r="U34" s="4">
        <v>362421.4</v>
      </c>
      <c r="V34" s="4">
        <v>381928.7</v>
      </c>
      <c r="W34" s="4">
        <v>377311.8</v>
      </c>
      <c r="X34" s="4">
        <v>410506.2</v>
      </c>
      <c r="Y34" s="4">
        <v>435875.2</v>
      </c>
      <c r="Z34" s="4">
        <v>469113.9</v>
      </c>
      <c r="AA34" s="4">
        <v>460958.8</v>
      </c>
    </row>
    <row r="35" spans="1:27" ht="14.25">
      <c r="A35" s="3" t="s">
        <v>65</v>
      </c>
      <c r="B35" s="4">
        <v>80203.8</v>
      </c>
      <c r="C35" s="4">
        <v>84875.3</v>
      </c>
      <c r="D35" s="4">
        <v>90904.8</v>
      </c>
      <c r="E35" s="4">
        <v>96769</v>
      </c>
      <c r="F35" s="4">
        <v>104225.1</v>
      </c>
      <c r="G35" s="4">
        <v>112521.7</v>
      </c>
      <c r="H35" s="4">
        <v>119098.2</v>
      </c>
      <c r="I35" s="4">
        <v>124721.5</v>
      </c>
      <c r="J35" s="4">
        <v>127734.3</v>
      </c>
      <c r="K35" s="4">
        <v>133144.8</v>
      </c>
      <c r="L35" s="4">
        <v>137485.7</v>
      </c>
      <c r="M35" s="4">
        <v>143562.1</v>
      </c>
      <c r="N35" s="4">
        <v>152166</v>
      </c>
      <c r="O35" s="4">
        <v>156158.2</v>
      </c>
      <c r="P35" s="4">
        <v>155546.5</v>
      </c>
      <c r="Q35" s="4">
        <v>157970.8</v>
      </c>
      <c r="R35" s="4">
        <v>154128.2</v>
      </c>
      <c r="S35" s="4">
        <v>147214.8</v>
      </c>
      <c r="T35" s="4">
        <v>149802.3</v>
      </c>
      <c r="U35" s="4">
        <v>151135.8</v>
      </c>
      <c r="V35" s="4">
        <v>156517.3</v>
      </c>
      <c r="W35" s="4">
        <v>161993.3</v>
      </c>
      <c r="X35" s="4">
        <v>169642.3</v>
      </c>
      <c r="Y35" s="4">
        <v>177465.9</v>
      </c>
      <c r="Z35" s="4">
        <v>185536.3</v>
      </c>
      <c r="AA35" s="4">
        <v>174309.6</v>
      </c>
    </row>
    <row r="36" spans="1:27" ht="14.25">
      <c r="A36" s="3" t="s">
        <v>66</v>
      </c>
      <c r="B36" s="4">
        <v>27109.7</v>
      </c>
      <c r="C36" s="4">
        <v>27634.4</v>
      </c>
      <c r="D36" s="4">
        <v>29416.1</v>
      </c>
      <c r="E36" s="4">
        <v>33424.6</v>
      </c>
      <c r="F36" s="4">
        <v>30233</v>
      </c>
      <c r="G36" s="4">
        <v>36656.5</v>
      </c>
      <c r="H36" s="4">
        <v>40955.7</v>
      </c>
      <c r="I36" s="4">
        <v>43982.8</v>
      </c>
      <c r="J36" s="4">
        <v>45599.2</v>
      </c>
      <c r="K36" s="4">
        <v>54181.4</v>
      </c>
      <c r="L36" s="4">
        <v>70256.2</v>
      </c>
      <c r="M36" s="4">
        <v>86573</v>
      </c>
      <c r="N36" s="4">
        <v>113758.6</v>
      </c>
      <c r="O36" s="4">
        <v>131496.4</v>
      </c>
      <c r="P36" s="4">
        <v>113845.5</v>
      </c>
      <c r="Q36" s="4">
        <v>111974.8</v>
      </c>
      <c r="R36" s="4">
        <v>115903.8</v>
      </c>
      <c r="S36" s="4">
        <v>116534.7</v>
      </c>
      <c r="T36" s="4">
        <v>126730.7</v>
      </c>
      <c r="U36" s="4">
        <v>133298.3</v>
      </c>
      <c r="V36" s="4">
        <v>140658.1</v>
      </c>
      <c r="W36" s="4">
        <v>152523.2</v>
      </c>
      <c r="X36" s="4">
        <v>169987.9</v>
      </c>
      <c r="Y36" s="4">
        <v>184808.5</v>
      </c>
      <c r="Z36" s="4">
        <v>201790</v>
      </c>
      <c r="AA36" s="4">
        <v>198751</v>
      </c>
    </row>
    <row r="37" spans="1:27" ht="14.25">
      <c r="A37" s="3" t="s">
        <v>67</v>
      </c>
      <c r="B37" s="4">
        <v>14032.8</v>
      </c>
      <c r="C37" s="4">
        <v>14586.6</v>
      </c>
      <c r="D37" s="4">
        <v>15958.8</v>
      </c>
      <c r="E37" s="4">
        <v>17157.1</v>
      </c>
      <c r="F37" s="4">
        <v>18315.9</v>
      </c>
      <c r="G37" s="4">
        <v>19096</v>
      </c>
      <c r="H37" s="4">
        <v>20399.7</v>
      </c>
      <c r="I37" s="4">
        <v>21809.5</v>
      </c>
      <c r="J37" s="4">
        <v>22974.2</v>
      </c>
      <c r="K37" s="4">
        <v>24295.2</v>
      </c>
      <c r="L37" s="4">
        <v>25576.4</v>
      </c>
      <c r="M37" s="4">
        <v>27654.7</v>
      </c>
      <c r="N37" s="4">
        <v>30729.6</v>
      </c>
      <c r="O37" s="4">
        <v>33204.3</v>
      </c>
      <c r="P37" s="4">
        <v>31725.2</v>
      </c>
      <c r="Q37" s="4">
        <v>31693.5</v>
      </c>
      <c r="R37" s="4">
        <v>32265.7</v>
      </c>
      <c r="S37" s="4">
        <v>31475.2</v>
      </c>
      <c r="T37" s="4">
        <v>31508.8</v>
      </c>
      <c r="U37" s="4">
        <v>32532</v>
      </c>
      <c r="V37" s="4">
        <v>33591.7</v>
      </c>
      <c r="W37" s="4">
        <v>35029.6</v>
      </c>
      <c r="X37" s="4">
        <v>37370</v>
      </c>
      <c r="Y37" s="4">
        <v>39949.3</v>
      </c>
      <c r="Z37" s="4">
        <v>42328.5</v>
      </c>
      <c r="AA37" s="4">
        <v>41480.4</v>
      </c>
    </row>
    <row r="38" spans="1:27" ht="14.25">
      <c r="A38" s="3" t="s">
        <v>68</v>
      </c>
      <c r="B38" s="4">
        <v>13268.5</v>
      </c>
      <c r="C38" s="4">
        <v>14933.2</v>
      </c>
      <c r="D38" s="4">
        <v>16997.9</v>
      </c>
      <c r="E38" s="4">
        <v>17903.1</v>
      </c>
      <c r="F38" s="4">
        <v>17260.9</v>
      </c>
      <c r="G38" s="4">
        <v>19776.9</v>
      </c>
      <c r="H38" s="4">
        <v>21384.4</v>
      </c>
      <c r="I38" s="4">
        <v>23557.5</v>
      </c>
      <c r="J38" s="4">
        <v>26780.4</v>
      </c>
      <c r="K38" s="4">
        <v>30795.2</v>
      </c>
      <c r="L38" s="4">
        <v>34826.3</v>
      </c>
      <c r="M38" s="4">
        <v>40832.1</v>
      </c>
      <c r="N38" s="4">
        <v>50455.9</v>
      </c>
      <c r="O38" s="4">
        <v>59567.3</v>
      </c>
      <c r="P38" s="4">
        <v>57993.5</v>
      </c>
      <c r="Q38" s="4">
        <v>62058.5</v>
      </c>
      <c r="R38" s="4">
        <v>64351</v>
      </c>
      <c r="S38" s="4">
        <v>66652.1</v>
      </c>
      <c r="T38" s="4">
        <v>67127.2</v>
      </c>
      <c r="U38" s="4">
        <v>68680</v>
      </c>
      <c r="V38" s="4">
        <v>71906.8</v>
      </c>
      <c r="W38" s="4">
        <v>72984.8</v>
      </c>
      <c r="X38" s="4">
        <v>75634.9</v>
      </c>
      <c r="Y38" s="4">
        <v>80072.7</v>
      </c>
      <c r="Z38" s="4">
        <v>84046.9</v>
      </c>
      <c r="AA38" s="4">
        <v>82420.9</v>
      </c>
    </row>
    <row r="39" spans="1:27" ht="14.25">
      <c r="A39" s="3" t="s">
        <v>69</v>
      </c>
      <c r="B39" s="4">
        <v>89932.5</v>
      </c>
      <c r="C39" s="4">
        <v>90993.2</v>
      </c>
      <c r="D39" s="4">
        <v>97197</v>
      </c>
      <c r="E39" s="4">
        <v>104126.9</v>
      </c>
      <c r="F39" s="4">
        <v>110428</v>
      </c>
      <c r="G39" s="4">
        <v>119381</v>
      </c>
      <c r="H39" s="4">
        <v>127302</v>
      </c>
      <c r="I39" s="4">
        <v>130218</v>
      </c>
      <c r="J39" s="4">
        <v>132423</v>
      </c>
      <c r="K39" s="4">
        <v>139033</v>
      </c>
      <c r="L39" s="4">
        <v>143921</v>
      </c>
      <c r="M39" s="4">
        <v>150758</v>
      </c>
      <c r="N39" s="4">
        <v>164142</v>
      </c>
      <c r="O39" s="4">
        <v>170940</v>
      </c>
      <c r="P39" s="4">
        <v>159066</v>
      </c>
      <c r="Q39" s="4">
        <v>164663</v>
      </c>
      <c r="R39" s="4">
        <v>171583</v>
      </c>
      <c r="S39" s="4">
        <v>173661</v>
      </c>
      <c r="T39" s="4">
        <v>175985</v>
      </c>
      <c r="U39" s="4">
        <v>178410</v>
      </c>
      <c r="V39" s="4">
        <v>182599</v>
      </c>
      <c r="W39" s="4">
        <v>187394</v>
      </c>
      <c r="X39" s="4">
        <v>195707</v>
      </c>
      <c r="Y39" s="4">
        <v>201314</v>
      </c>
      <c r="Z39" s="4">
        <v>207526</v>
      </c>
      <c r="AA39" s="4">
        <v>204137</v>
      </c>
    </row>
    <row r="40" spans="1:27" ht="14.25">
      <c r="A40" s="3" t="s">
        <v>70</v>
      </c>
      <c r="B40" s="4">
        <v>179551.9</v>
      </c>
      <c r="C40" s="4">
        <v>202972.5</v>
      </c>
      <c r="D40" s="4">
        <v>209311</v>
      </c>
      <c r="E40" s="4">
        <v>213388.2</v>
      </c>
      <c r="F40" s="4">
        <v>227407.1</v>
      </c>
      <c r="G40" s="4">
        <v>253468.8</v>
      </c>
      <c r="H40" s="4">
        <v>240345.6</v>
      </c>
      <c r="I40" s="4">
        <v>251547.5</v>
      </c>
      <c r="J40" s="4">
        <v>262841</v>
      </c>
      <c r="K40" s="4">
        <v>275653.7</v>
      </c>
      <c r="L40" s="4">
        <v>279530</v>
      </c>
      <c r="M40" s="4">
        <v>299097.8</v>
      </c>
      <c r="N40" s="4">
        <v>318328.6</v>
      </c>
      <c r="O40" s="4">
        <v>314246.1</v>
      </c>
      <c r="P40" s="4">
        <v>277564.8</v>
      </c>
      <c r="Q40" s="4">
        <v>330602.2</v>
      </c>
      <c r="R40" s="4">
        <v>365818.2</v>
      </c>
      <c r="S40" s="4">
        <v>381499.2</v>
      </c>
      <c r="T40" s="4">
        <v>392121.5</v>
      </c>
      <c r="U40" s="4">
        <v>390172.3</v>
      </c>
      <c r="V40" s="4">
        <v>404986.7</v>
      </c>
      <c r="W40" s="4">
        <v>413017.1</v>
      </c>
      <c r="X40" s="4">
        <v>425594.5</v>
      </c>
      <c r="Y40" s="4">
        <v>417117.7</v>
      </c>
      <c r="Z40" s="4">
        <v>423512.4</v>
      </c>
      <c r="AA40" s="4">
        <v>421343.3</v>
      </c>
    </row>
    <row r="41" spans="1:27" ht="14.25">
      <c r="A41" s="3" t="s">
        <v>71</v>
      </c>
      <c r="B41" s="4">
        <v>930090.9</v>
      </c>
      <c r="C41" s="4">
        <v>1012471.1</v>
      </c>
      <c r="D41" s="4">
        <v>1242582.7</v>
      </c>
      <c r="E41" s="4">
        <v>1328351.8</v>
      </c>
      <c r="F41" s="4">
        <v>1415868.2</v>
      </c>
      <c r="G41" s="4">
        <v>1612297.4</v>
      </c>
      <c r="H41" s="4">
        <v>1645612.4</v>
      </c>
      <c r="I41" s="4">
        <v>1699010.9</v>
      </c>
      <c r="J41" s="4">
        <v>1634049.6</v>
      </c>
      <c r="K41" s="4">
        <v>1744960.7</v>
      </c>
      <c r="L41" s="4">
        <v>1834154.7</v>
      </c>
      <c r="M41" s="4">
        <v>1943009.7</v>
      </c>
      <c r="N41" s="4">
        <v>2033500.9</v>
      </c>
      <c r="O41" s="4">
        <v>1805498.1</v>
      </c>
      <c r="P41" s="4">
        <v>1582473.6</v>
      </c>
      <c r="Q41" s="4">
        <v>1686185.1</v>
      </c>
      <c r="R41" s="4">
        <v>1707464.2</v>
      </c>
      <c r="S41" s="4">
        <v>1886449.1</v>
      </c>
      <c r="T41" s="4">
        <v>1870799.3</v>
      </c>
      <c r="U41" s="4">
        <v>2060776.3</v>
      </c>
      <c r="V41" s="4">
        <v>2358745.7</v>
      </c>
      <c r="W41" s="4">
        <v>2168894.9</v>
      </c>
      <c r="X41" s="4">
        <v>2103425.5</v>
      </c>
      <c r="Y41" s="4">
        <v>2159178.7</v>
      </c>
      <c r="Z41" s="4">
        <v>2256819</v>
      </c>
      <c r="AA41" s="5" t="s">
        <v>72</v>
      </c>
    </row>
    <row r="43" ht="14.25">
      <c r="A43" s="1" t="s">
        <v>73</v>
      </c>
    </row>
    <row r="44" spans="1:2" ht="14.25">
      <c r="A44" s="1" t="s">
        <v>72</v>
      </c>
      <c r="B44" s="1" t="s">
        <v>74</v>
      </c>
    </row>
    <row r="46" spans="1:2" ht="14.25">
      <c r="A46" s="1" t="s">
        <v>5</v>
      </c>
      <c r="B46" s="1" t="s">
        <v>6</v>
      </c>
    </row>
    <row r="47" spans="1:2" ht="14.25">
      <c r="A47" s="1" t="s">
        <v>7</v>
      </c>
      <c r="B47" s="1" t="s">
        <v>75</v>
      </c>
    </row>
    <row r="48" spans="1:2" ht="14.25">
      <c r="A48" s="1" t="s">
        <v>9</v>
      </c>
      <c r="B48" s="1" t="s">
        <v>10</v>
      </c>
    </row>
    <row r="49" spans="2:27" ht="14.25">
      <c r="B49" s="6">
        <f aca="true" t="shared" si="1" ref="B49:AA49">SUM(B51:B63)</f>
        <v>1.0000000000000002</v>
      </c>
      <c r="C49" s="6">
        <f t="shared" si="1"/>
        <v>1.0000000000000007</v>
      </c>
      <c r="D49" s="6">
        <f t="shared" si="1"/>
        <v>0.9999999999999998</v>
      </c>
      <c r="E49" s="6">
        <f t="shared" si="1"/>
        <v>0.9999999999999999</v>
      </c>
      <c r="F49" s="6">
        <f t="shared" si="1"/>
        <v>0.9999999999999999</v>
      </c>
      <c r="G49" s="6">
        <f t="shared" si="1"/>
        <v>1.0000000000000004</v>
      </c>
      <c r="H49" s="6">
        <f t="shared" si="1"/>
        <v>0.9999999999999999</v>
      </c>
      <c r="I49" s="6">
        <f t="shared" si="1"/>
        <v>1.0000000000000002</v>
      </c>
      <c r="J49" s="6">
        <f t="shared" si="1"/>
        <v>1</v>
      </c>
      <c r="K49" s="6">
        <f t="shared" si="1"/>
        <v>1</v>
      </c>
      <c r="L49" s="6">
        <f t="shared" si="1"/>
        <v>1</v>
      </c>
      <c r="M49" s="6">
        <f t="shared" si="1"/>
        <v>0.9999999999999999</v>
      </c>
      <c r="N49" s="6">
        <f t="shared" si="1"/>
        <v>1.0000000000000004</v>
      </c>
      <c r="O49" s="6">
        <f t="shared" si="1"/>
        <v>1</v>
      </c>
      <c r="P49" s="6">
        <f t="shared" si="1"/>
        <v>1</v>
      </c>
      <c r="Q49" s="6">
        <f t="shared" si="1"/>
        <v>0.9999999999999999</v>
      </c>
      <c r="R49" s="6">
        <f t="shared" si="1"/>
        <v>1</v>
      </c>
      <c r="S49" s="6">
        <f t="shared" si="1"/>
        <v>1</v>
      </c>
      <c r="T49" s="6">
        <f t="shared" si="1"/>
        <v>0.9999999999999998</v>
      </c>
      <c r="U49" s="6">
        <f t="shared" si="1"/>
        <v>0.9999999999999998</v>
      </c>
      <c r="V49" s="6">
        <f t="shared" si="1"/>
        <v>1.0000000000000004</v>
      </c>
      <c r="W49" s="6">
        <f t="shared" si="1"/>
        <v>0.9999999999999997</v>
      </c>
      <c r="X49" s="6">
        <f t="shared" si="1"/>
        <v>0.9999999999999999</v>
      </c>
      <c r="Y49" s="6">
        <f t="shared" si="1"/>
        <v>0.9999999999999996</v>
      </c>
      <c r="Z49" s="6">
        <f t="shared" si="1"/>
        <v>0.9999999999999999</v>
      </c>
      <c r="AA49" s="6">
        <f t="shared" si="1"/>
        <v>0.9999999999999997</v>
      </c>
    </row>
    <row r="50" spans="1:27" ht="14.25">
      <c r="A50" s="3"/>
      <c r="B50" s="3" t="s">
        <v>12</v>
      </c>
      <c r="C50" s="3" t="s">
        <v>13</v>
      </c>
      <c r="D50" s="3" t="s">
        <v>14</v>
      </c>
      <c r="E50" s="3" t="s">
        <v>15</v>
      </c>
      <c r="F50" s="3" t="s">
        <v>16</v>
      </c>
      <c r="G50" s="3" t="s">
        <v>17</v>
      </c>
      <c r="H50" s="3" t="s">
        <v>18</v>
      </c>
      <c r="I50" s="3" t="s">
        <v>19</v>
      </c>
      <c r="J50" s="3" t="s">
        <v>20</v>
      </c>
      <c r="K50" s="3" t="s">
        <v>21</v>
      </c>
      <c r="L50" s="3" t="s">
        <v>22</v>
      </c>
      <c r="M50" s="3" t="s">
        <v>23</v>
      </c>
      <c r="N50" s="3" t="s">
        <v>24</v>
      </c>
      <c r="O50" s="3" t="s">
        <v>25</v>
      </c>
      <c r="P50" s="3" t="s">
        <v>26</v>
      </c>
      <c r="Q50" s="3" t="s">
        <v>27</v>
      </c>
      <c r="R50" s="3" t="s">
        <v>28</v>
      </c>
      <c r="S50" s="3" t="s">
        <v>29</v>
      </c>
      <c r="T50" s="3" t="s">
        <v>30</v>
      </c>
      <c r="U50" s="3" t="s">
        <v>31</v>
      </c>
      <c r="V50" s="3" t="s">
        <v>32</v>
      </c>
      <c r="W50" s="3" t="s">
        <v>33</v>
      </c>
      <c r="X50" s="3" t="s">
        <v>34</v>
      </c>
      <c r="Y50" s="3" t="s">
        <v>35</v>
      </c>
      <c r="Z50" s="3" t="s">
        <v>36</v>
      </c>
      <c r="AA50" s="3" t="s">
        <v>37</v>
      </c>
    </row>
    <row r="51" spans="1:27" ht="14.25">
      <c r="A51" s="3" t="s">
        <v>78</v>
      </c>
      <c r="B51" s="7">
        <v>0.3006858413794841</v>
      </c>
      <c r="C51" s="7">
        <v>0.2824885267311415</v>
      </c>
      <c r="D51" s="7">
        <v>0.2678494188192435</v>
      </c>
      <c r="E51" s="7">
        <v>0.26686202799902586</v>
      </c>
      <c r="F51" s="7">
        <v>0.26253991485019035</v>
      </c>
      <c r="G51" s="7">
        <v>0.2546603104331031</v>
      </c>
      <c r="H51" s="7">
        <v>0.2544640568735594</v>
      </c>
      <c r="I51" s="7">
        <v>0.24911255825880227</v>
      </c>
      <c r="J51" s="7">
        <v>0.2526124270353421</v>
      </c>
      <c r="K51" s="7">
        <v>0.25355059127589075</v>
      </c>
      <c r="L51" s="7">
        <v>0.24984584691729936</v>
      </c>
      <c r="M51" s="7">
        <v>0.2527955714934295</v>
      </c>
      <c r="N51" s="7">
        <v>0.2546053886916505</v>
      </c>
      <c r="O51" s="7">
        <v>0.25498147442040414</v>
      </c>
      <c r="P51" s="7">
        <v>0.25089151426129747</v>
      </c>
      <c r="Q51" s="7">
        <v>0.26651031894509564</v>
      </c>
      <c r="R51" s="7">
        <v>0.2713998375817786</v>
      </c>
      <c r="S51" s="7">
        <v>0.27447397373535776</v>
      </c>
      <c r="T51" s="7">
        <v>0.27494690426994245</v>
      </c>
      <c r="U51" s="7">
        <v>0.2798131652126543</v>
      </c>
      <c r="V51" s="7">
        <v>0.27143719171606934</v>
      </c>
      <c r="W51" s="7">
        <v>0.28277165717077224</v>
      </c>
      <c r="X51" s="7">
        <v>0.2848424003409507</v>
      </c>
      <c r="Y51" s="7">
        <v>0.28176826333815164</v>
      </c>
      <c r="Z51" s="7">
        <v>0.27723263636058315</v>
      </c>
      <c r="AA51" s="7">
        <v>0.27262421820466315</v>
      </c>
    </row>
    <row r="52" spans="1:27" ht="14.25">
      <c r="A52" s="3" t="s">
        <v>80</v>
      </c>
      <c r="B52" s="7">
        <v>0.07932136576721566</v>
      </c>
      <c r="C52" s="7">
        <v>0.08228000851720474</v>
      </c>
      <c r="D52" s="7">
        <v>0.08611784775837919</v>
      </c>
      <c r="E52" s="7">
        <v>0.08856100071210582</v>
      </c>
      <c r="F52" s="7">
        <v>0.08969975322482676</v>
      </c>
      <c r="G52" s="7">
        <v>0.09255829291581952</v>
      </c>
      <c r="H52" s="7">
        <v>0.10150901238222118</v>
      </c>
      <c r="I52" s="7">
        <v>0.10761192133670505</v>
      </c>
      <c r="J52" s="7">
        <v>0.10892097112419735</v>
      </c>
      <c r="K52" s="7">
        <v>0.1134284673732722</v>
      </c>
      <c r="L52" s="7">
        <v>0.12048146919063521</v>
      </c>
      <c r="M52" s="7">
        <v>0.12543882055720995</v>
      </c>
      <c r="N52" s="7">
        <v>0.13340444935912948</v>
      </c>
      <c r="O52" s="7">
        <v>0.1431365790255001</v>
      </c>
      <c r="P52" s="7">
        <v>0.14736009790831178</v>
      </c>
      <c r="Q52" s="7">
        <v>0.14541497265944914</v>
      </c>
      <c r="R52" s="7">
        <v>0.14883113496156303</v>
      </c>
      <c r="S52" s="7">
        <v>0.1441956442033588</v>
      </c>
      <c r="T52" s="7">
        <v>0.14390308510726385</v>
      </c>
      <c r="U52" s="7">
        <v>0.14710769257836895</v>
      </c>
      <c r="V52" s="7">
        <v>0.16558681875356876</v>
      </c>
      <c r="W52" s="7">
        <v>0.16644745334566974</v>
      </c>
      <c r="X52" s="7">
        <v>0.16950434592089705</v>
      </c>
      <c r="Y52" s="7">
        <v>0.17517152902997873</v>
      </c>
      <c r="Z52" s="7">
        <v>0.17925331187702462</v>
      </c>
      <c r="AA52" s="7">
        <v>0.18975360794594082</v>
      </c>
    </row>
    <row r="53" spans="1:27" ht="14.25">
      <c r="A53" s="3" t="s">
        <v>55</v>
      </c>
      <c r="B53" s="7">
        <v>0.12555017459248302</v>
      </c>
      <c r="C53" s="7">
        <v>0.13684507866917</v>
      </c>
      <c r="D53" s="7">
        <v>0.137001632577941</v>
      </c>
      <c r="E53" s="7">
        <v>0.136367053308632</v>
      </c>
      <c r="F53" s="7">
        <v>0.13456298693423366</v>
      </c>
      <c r="G53" s="7">
        <v>0.12971821894997548</v>
      </c>
      <c r="H53" s="7">
        <v>0.13098565168554172</v>
      </c>
      <c r="I53" s="7">
        <v>0.13212345311390317</v>
      </c>
      <c r="J53" s="7">
        <v>0.13198416030236543</v>
      </c>
      <c r="K53" s="7">
        <v>0.13069716761743022</v>
      </c>
      <c r="L53" s="7">
        <v>0.1281254158021528</v>
      </c>
      <c r="M53" s="7">
        <v>0.1264021182168636</v>
      </c>
      <c r="N53" s="7">
        <v>0.1273712490499679</v>
      </c>
      <c r="O53" s="7">
        <v>0.1278303531001953</v>
      </c>
      <c r="P53" s="7">
        <v>0.12683285016112902</v>
      </c>
      <c r="Q53" s="7">
        <v>0.12260293328115902</v>
      </c>
      <c r="R53" s="7">
        <v>0.12019871711730044</v>
      </c>
      <c r="S53" s="7">
        <v>0.1161303518219479</v>
      </c>
      <c r="T53" s="7">
        <v>0.11591143418096975</v>
      </c>
      <c r="U53" s="7">
        <v>0.11374090704667897</v>
      </c>
      <c r="V53" s="7">
        <v>0.1095236212576078</v>
      </c>
      <c r="W53" s="7">
        <v>0.11377484411196574</v>
      </c>
      <c r="X53" s="7">
        <v>0.11398149231960526</v>
      </c>
      <c r="Y53" s="7">
        <v>0.11431207077564927</v>
      </c>
      <c r="Z53" s="7">
        <v>0.11307726057624765</v>
      </c>
      <c r="AA53" s="7">
        <v>0.11123313120491353</v>
      </c>
    </row>
    <row r="54" spans="1:27" s="11" customFormat="1" ht="14.25">
      <c r="A54" s="9" t="s">
        <v>71</v>
      </c>
      <c r="B54" s="10">
        <v>0.13230442057704964</v>
      </c>
      <c r="C54" s="10">
        <v>0.13940073851914433</v>
      </c>
      <c r="D54" s="10">
        <v>0.15868406887065775</v>
      </c>
      <c r="E54" s="10">
        <v>0.15600561496588755</v>
      </c>
      <c r="F54" s="10">
        <v>0.15731848532989479</v>
      </c>
      <c r="G54" s="10">
        <v>0.16648068406416777</v>
      </c>
      <c r="H54" s="10">
        <v>0.15556155734927268</v>
      </c>
      <c r="I54" s="10">
        <v>0.15307856347842927</v>
      </c>
      <c r="J54" s="10">
        <v>0.14333759794602746</v>
      </c>
      <c r="K54" s="10">
        <v>0.141628545161898</v>
      </c>
      <c r="L54" s="10">
        <v>0.14161367308320558</v>
      </c>
      <c r="M54" s="10">
        <v>0.14137937726157196</v>
      </c>
      <c r="N54" s="10">
        <v>0.1338053892067766</v>
      </c>
      <c r="O54" s="10">
        <v>0.12112428490444616</v>
      </c>
      <c r="P54" s="10">
        <v>0.11610757019282732</v>
      </c>
      <c r="Q54" s="10">
        <v>0.11744190990421036</v>
      </c>
      <c r="R54" s="10">
        <v>0.1127920333365882</v>
      </c>
      <c r="S54" s="10">
        <v>0.12263791184924237</v>
      </c>
      <c r="T54" s="10">
        <v>0.12216594446976</v>
      </c>
      <c r="U54" s="10">
        <v>0.12604443965636025</v>
      </c>
      <c r="V54" s="10">
        <v>0.13106690227930917</v>
      </c>
      <c r="W54" s="10">
        <v>0.11462870164031236</v>
      </c>
      <c r="X54" s="10">
        <v>0.1096756766490789</v>
      </c>
      <c r="Y54" s="10">
        <v>0.1094009830211024</v>
      </c>
      <c r="Z54" s="10">
        <v>0.10813547343817102</v>
      </c>
      <c r="AA54" s="10">
        <v>0.104511640543459</v>
      </c>
    </row>
    <row r="55" spans="1:27" ht="14.25">
      <c r="A55" s="3" t="s">
        <v>53</v>
      </c>
      <c r="B55" s="7">
        <v>0.1391435894819573</v>
      </c>
      <c r="C55" s="7">
        <v>0.13588960386960755</v>
      </c>
      <c r="D55" s="7">
        <v>0.13135387886819413</v>
      </c>
      <c r="E55" s="7">
        <v>0.1331725251079125</v>
      </c>
      <c r="F55" s="7">
        <v>0.13339137871225576</v>
      </c>
      <c r="G55" s="7">
        <v>0.13111655682829956</v>
      </c>
      <c r="H55" s="7">
        <v>0.1302701151650297</v>
      </c>
      <c r="I55" s="7">
        <v>0.1301818274546366</v>
      </c>
      <c r="J55" s="7">
        <v>0.13004024392458982</v>
      </c>
      <c r="K55" s="7">
        <v>0.12781827851276312</v>
      </c>
      <c r="L55" s="7">
        <v>0.12436856043037506</v>
      </c>
      <c r="M55" s="7">
        <v>0.11812931159757128</v>
      </c>
      <c r="N55" s="7">
        <v>0.11442625786828356</v>
      </c>
      <c r="O55" s="7">
        <v>0.11250686002998282</v>
      </c>
      <c r="P55" s="7">
        <v>0.11998369367077626</v>
      </c>
      <c r="Q55" s="7">
        <v>0.11227549824516328</v>
      </c>
      <c r="R55" s="7">
        <v>0.11255122824533532</v>
      </c>
      <c r="S55" s="7">
        <v>0.11329693983167313</v>
      </c>
      <c r="T55" s="7">
        <v>0.1152479762516305</v>
      </c>
      <c r="U55" s="7">
        <v>0.11314350367716385</v>
      </c>
      <c r="V55" s="7">
        <v>0.1095889940477977</v>
      </c>
      <c r="W55" s="7">
        <v>0.10865552512643799</v>
      </c>
      <c r="X55" s="7">
        <v>0.10614716704783514</v>
      </c>
      <c r="Y55" s="7">
        <v>0.10549462687012005</v>
      </c>
      <c r="Z55" s="7">
        <v>0.10741350246849972</v>
      </c>
      <c r="AA55" s="7">
        <v>0.10381386424428517</v>
      </c>
    </row>
    <row r="56" spans="1:27" ht="14.25">
      <c r="A56" s="3" t="s">
        <v>52</v>
      </c>
      <c r="B56" s="7">
        <v>0.05998412619481383</v>
      </c>
      <c r="C56" s="7">
        <v>0.06240833863477589</v>
      </c>
      <c r="D56" s="7">
        <v>0.061539592109184825</v>
      </c>
      <c r="E56" s="7">
        <v>0.06179249202156375</v>
      </c>
      <c r="F56" s="7">
        <v>0.06385365829840799</v>
      </c>
      <c r="G56" s="7">
        <v>0.06368850539564193</v>
      </c>
      <c r="H56" s="7">
        <v>0.06615923574509296</v>
      </c>
      <c r="I56" s="7">
        <v>0.06784031824312824</v>
      </c>
      <c r="J56" s="7">
        <v>0.07114049353362432</v>
      </c>
      <c r="K56" s="7">
        <v>0.07121618212458003</v>
      </c>
      <c r="L56" s="7">
        <v>0.07312380626085509</v>
      </c>
      <c r="M56" s="7">
        <v>0.07290328753250482</v>
      </c>
      <c r="N56" s="7">
        <v>0.07289807606824822</v>
      </c>
      <c r="O56" s="7">
        <v>0.07585228538844294</v>
      </c>
      <c r="P56" s="7">
        <v>0.07750830458331721</v>
      </c>
      <c r="Q56" s="7">
        <v>0.07284459320530381</v>
      </c>
      <c r="R56" s="7">
        <v>0.07026595874876822</v>
      </c>
      <c r="S56" s="7">
        <v>0.06626566167435406</v>
      </c>
      <c r="T56" s="7">
        <v>0.06570812494155963</v>
      </c>
      <c r="U56" s="7">
        <v>0.0641942836306432</v>
      </c>
      <c r="V56" s="7">
        <v>0.06245150461038189</v>
      </c>
      <c r="W56" s="7">
        <v>0.06318576628428009</v>
      </c>
      <c r="X56" s="7">
        <v>0.06415373094907949</v>
      </c>
      <c r="Y56" s="7">
        <v>0.0638191576617761</v>
      </c>
      <c r="Z56" s="7">
        <v>0.06431033139850209</v>
      </c>
      <c r="AA56" s="7">
        <v>0.06289666477602679</v>
      </c>
    </row>
    <row r="57" spans="1:27" ht="14.25">
      <c r="A57" s="3" t="s">
        <v>62</v>
      </c>
      <c r="B57" s="7">
        <v>0.043244365541830844</v>
      </c>
      <c r="C57" s="7">
        <v>0.042156049168721975</v>
      </c>
      <c r="D57" s="7">
        <v>0.0398908398779128</v>
      </c>
      <c r="E57" s="7">
        <v>0.0401108474679872</v>
      </c>
      <c r="F57" s="7">
        <v>0.03979629192395682</v>
      </c>
      <c r="G57" s="7">
        <v>0.040110989600732394</v>
      </c>
      <c r="H57" s="7">
        <v>0.042096190381146974</v>
      </c>
      <c r="I57" s="7">
        <v>0.04119204833100098</v>
      </c>
      <c r="J57" s="7">
        <v>0.0417036654435645</v>
      </c>
      <c r="K57" s="7">
        <v>0.041556125519032504</v>
      </c>
      <c r="L57" s="7">
        <v>0.04260443623335878</v>
      </c>
      <c r="M57" s="7">
        <v>0.043068363671154686</v>
      </c>
      <c r="N57" s="7">
        <v>0.04290829059038393</v>
      </c>
      <c r="O57" s="7">
        <v>0.04559042978182037</v>
      </c>
      <c r="P57" s="7">
        <v>0.04561122163048443</v>
      </c>
      <c r="Q57" s="7">
        <v>0.04333129680419177</v>
      </c>
      <c r="R57" s="7">
        <v>0.04386145619442244</v>
      </c>
      <c r="S57" s="7">
        <v>0.04446420096316323</v>
      </c>
      <c r="T57" s="7">
        <v>0.04379697732498106</v>
      </c>
      <c r="U57" s="7">
        <v>0.040761345963258</v>
      </c>
      <c r="V57" s="7">
        <v>0.038673762105723535</v>
      </c>
      <c r="W57" s="7">
        <v>0.03739032570492619</v>
      </c>
      <c r="X57" s="7">
        <v>0.037781074234811786</v>
      </c>
      <c r="Y57" s="7">
        <v>0.038449940347256975</v>
      </c>
      <c r="Z57" s="7">
        <v>0.03815473838333096</v>
      </c>
      <c r="AA57" s="7">
        <v>0.039452817735246136</v>
      </c>
    </row>
    <row r="58" spans="1:27" ht="14.25">
      <c r="A58" s="3" t="s">
        <v>63</v>
      </c>
      <c r="B58" s="7">
        <v>0.02579112319764825</v>
      </c>
      <c r="C58" s="7">
        <v>0.024980559300163473</v>
      </c>
      <c r="D58" s="7">
        <v>0.02408059888954283</v>
      </c>
      <c r="E58" s="7">
        <v>0.02390288294816787</v>
      </c>
      <c r="F58" s="7">
        <v>0.024507466869769373</v>
      </c>
      <c r="G58" s="7">
        <v>0.024139468576112485</v>
      </c>
      <c r="H58" s="7">
        <v>0.02478547143635486</v>
      </c>
      <c r="I58" s="7">
        <v>0.024365997478116647</v>
      </c>
      <c r="J58" s="7">
        <v>0.02490375201494636</v>
      </c>
      <c r="K58" s="7">
        <v>0.02501462912283291</v>
      </c>
      <c r="L58" s="7">
        <v>0.02531815871917901</v>
      </c>
      <c r="M58" s="7">
        <v>0.025666455759612895</v>
      </c>
      <c r="N58" s="7">
        <v>0.026127584296637113</v>
      </c>
      <c r="O58" s="7">
        <v>0.0262792166227919</v>
      </c>
      <c r="P58" s="7">
        <v>0.02776227771245607</v>
      </c>
      <c r="Q58" s="7">
        <v>0.0264585479684569</v>
      </c>
      <c r="R58" s="7">
        <v>0.026760331383344896</v>
      </c>
      <c r="S58" s="7">
        <v>0.027357745221735855</v>
      </c>
      <c r="T58" s="7">
        <v>0.027520265805422953</v>
      </c>
      <c r="U58" s="7">
        <v>0.027325961397711256</v>
      </c>
      <c r="V58" s="7">
        <v>0.026342424392270154</v>
      </c>
      <c r="W58" s="7">
        <v>0.027499290803166376</v>
      </c>
      <c r="X58" s="7">
        <v>0.027279582575498368</v>
      </c>
      <c r="Y58" s="7">
        <v>0.02755111537334318</v>
      </c>
      <c r="Z58" s="7">
        <v>0.027378516870761226</v>
      </c>
      <c r="AA58" s="7">
        <v>0.02778134802384831</v>
      </c>
    </row>
    <row r="59" spans="1:27" ht="14.25">
      <c r="A59" s="3" t="s">
        <v>70</v>
      </c>
      <c r="B59" s="7">
        <v>0.03041093006419915</v>
      </c>
      <c r="C59" s="7">
        <v>0.03206863316379311</v>
      </c>
      <c r="D59" s="7">
        <v>0.03189334069669688</v>
      </c>
      <c r="E59" s="7">
        <v>0.031466378009269706</v>
      </c>
      <c r="F59" s="7">
        <v>0.03218353234940168</v>
      </c>
      <c r="G59" s="7">
        <v>0.03384495956259195</v>
      </c>
      <c r="H59" s="7">
        <v>0.030650228195840755</v>
      </c>
      <c r="I59" s="7">
        <v>0.030985293619385193</v>
      </c>
      <c r="J59" s="7">
        <v>0.0319025775196327</v>
      </c>
      <c r="K59" s="7">
        <v>0.03161487915277152</v>
      </c>
      <c r="L59" s="7">
        <v>0.031010145058564788</v>
      </c>
      <c r="M59" s="7">
        <v>0.031314823456354425</v>
      </c>
      <c r="N59" s="7">
        <v>0.03152799506680865</v>
      </c>
      <c r="O59" s="7">
        <v>0.03000035094072568</v>
      </c>
      <c r="P59" s="7">
        <v>0.026578720728810463</v>
      </c>
      <c r="Q59" s="7">
        <v>0.03185928197926181</v>
      </c>
      <c r="R59" s="7">
        <v>0.03325706024064482</v>
      </c>
      <c r="S59" s="7">
        <v>0.0327722022629905</v>
      </c>
      <c r="T59" s="7">
        <v>0.03195227291091534</v>
      </c>
      <c r="U59" s="7">
        <v>0.030067246131397298</v>
      </c>
      <c r="V59" s="7">
        <v>0.029574181939539267</v>
      </c>
      <c r="W59" s="7">
        <v>0.029064200284915475</v>
      </c>
      <c r="X59" s="7">
        <v>0.029051790891574076</v>
      </c>
      <c r="Y59" s="7">
        <v>0.0275993284646877</v>
      </c>
      <c r="Z59" s="7">
        <v>0.027531364488332058</v>
      </c>
      <c r="AA59" s="7">
        <v>0.027540986383126104</v>
      </c>
    </row>
    <row r="60" spans="1:27" ht="14.25">
      <c r="A60" s="3" t="s">
        <v>44</v>
      </c>
      <c r="B60" s="7">
        <v>0.030261749877136233</v>
      </c>
      <c r="C60" s="7">
        <v>0.029129798818122606</v>
      </c>
      <c r="D60" s="7">
        <v>0.028566282183204818</v>
      </c>
      <c r="E60" s="7">
        <v>0.027968807707372683</v>
      </c>
      <c r="F60" s="7">
        <v>0.027374528453787506</v>
      </c>
      <c r="G60" s="7">
        <v>0.02730402603515613</v>
      </c>
      <c r="H60" s="7">
        <v>0.026856964316388583</v>
      </c>
      <c r="I60" s="7">
        <v>0.026909012514984575</v>
      </c>
      <c r="J60" s="7">
        <v>0.027088656104651092</v>
      </c>
      <c r="K60" s="7">
        <v>0.027127365834464442</v>
      </c>
      <c r="L60" s="7">
        <v>0.026938792058499816</v>
      </c>
      <c r="M60" s="7">
        <v>0.02555791835640524</v>
      </c>
      <c r="N60" s="7">
        <v>0.025703721335644823</v>
      </c>
      <c r="O60" s="7">
        <v>0.024944823721181685</v>
      </c>
      <c r="P60" s="7">
        <v>0.02628780143556655</v>
      </c>
      <c r="Q60" s="7">
        <v>0.026333077971022897</v>
      </c>
      <c r="R60" s="7">
        <v>0.025810525373208694</v>
      </c>
      <c r="S60" s="7">
        <v>0.025217697644207053</v>
      </c>
      <c r="T60" s="7">
        <v>0.025484362694397016</v>
      </c>
      <c r="U60" s="7">
        <v>0.025132800196652393</v>
      </c>
      <c r="V60" s="7">
        <v>0.02445945386361191</v>
      </c>
      <c r="W60" s="7">
        <v>0.024455657612909156</v>
      </c>
      <c r="X60" s="7">
        <v>0.024557266811930874</v>
      </c>
      <c r="Y60" s="7">
        <v>0.023861097207234765</v>
      </c>
      <c r="Z60" s="7">
        <v>0.024726871525825096</v>
      </c>
      <c r="AA60" s="7">
        <v>0.02572655749725518</v>
      </c>
    </row>
    <row r="61" spans="1:27" ht="14.25">
      <c r="A61" s="3" t="s">
        <v>47</v>
      </c>
      <c r="B61" s="7">
        <v>0.016548345036336034</v>
      </c>
      <c r="C61" s="7">
        <v>0.016597643536050654</v>
      </c>
      <c r="D61" s="7">
        <v>0.016794148264644086</v>
      </c>
      <c r="E61" s="7">
        <v>0.0162473571259705</v>
      </c>
      <c r="F61" s="7">
        <v>0.016798289258935353</v>
      </c>
      <c r="G61" s="7">
        <v>0.017657745836411012</v>
      </c>
      <c r="H61" s="7">
        <v>0.01748748222405635</v>
      </c>
      <c r="I61" s="7">
        <v>0.017572872934943223</v>
      </c>
      <c r="J61" s="7">
        <v>0.017353520019504146</v>
      </c>
      <c r="K61" s="7">
        <v>0.017463640177366745</v>
      </c>
      <c r="L61" s="7">
        <v>0.017962796431824083</v>
      </c>
      <c r="M61" s="7">
        <v>0.0182169989881877</v>
      </c>
      <c r="N61" s="7">
        <v>0.017331290285815596</v>
      </c>
      <c r="O61" s="7">
        <v>0.018114871296256625</v>
      </c>
      <c r="P61" s="7">
        <v>0.017538730951038417</v>
      </c>
      <c r="Q61" s="7">
        <v>0.017501230814942346</v>
      </c>
      <c r="R61" s="7">
        <v>0.017553859288121094</v>
      </c>
      <c r="S61" s="7">
        <v>0.018014710259158753</v>
      </c>
      <c r="T61" s="7">
        <v>0.017921302758283107</v>
      </c>
      <c r="U61" s="7">
        <v>0.017530322213003213</v>
      </c>
      <c r="V61" s="7">
        <v>0.016711743970023594</v>
      </c>
      <c r="W61" s="7">
        <v>0.017443691317343746</v>
      </c>
      <c r="X61" s="7">
        <v>0.01756676450991338</v>
      </c>
      <c r="Y61" s="7">
        <v>0.017579442756012243</v>
      </c>
      <c r="Z61" s="7">
        <v>0.017795993091487765</v>
      </c>
      <c r="AA61" s="7">
        <v>0.018871823624839388</v>
      </c>
    </row>
    <row r="62" spans="1:27" ht="14.25">
      <c r="A62" s="8" t="s">
        <v>69</v>
      </c>
      <c r="B62" s="7">
        <v>0.016753968289846127</v>
      </c>
      <c r="C62" s="7">
        <v>0.01575502107210467</v>
      </c>
      <c r="D62" s="7">
        <v>0.016228351084398056</v>
      </c>
      <c r="E62" s="7">
        <v>0.017543012626104363</v>
      </c>
      <c r="F62" s="7">
        <v>0.01797371379433988</v>
      </c>
      <c r="G62" s="7">
        <v>0.01872024180198897</v>
      </c>
      <c r="H62" s="7">
        <v>0.01917403424549458</v>
      </c>
      <c r="I62" s="7">
        <v>0.019026133235965047</v>
      </c>
      <c r="J62" s="7">
        <v>0.01901193503155481</v>
      </c>
      <c r="K62" s="7">
        <v>0.018884128127697585</v>
      </c>
      <c r="L62" s="7">
        <v>0.01860689981405053</v>
      </c>
      <c r="M62" s="7">
        <v>0.01912695310913402</v>
      </c>
      <c r="N62" s="7">
        <v>0.019890308180653883</v>
      </c>
      <c r="O62" s="7">
        <v>0.019638470768252307</v>
      </c>
      <c r="P62" s="7">
        <v>0.017537216763984932</v>
      </c>
      <c r="Q62" s="7">
        <v>0.017426338221742835</v>
      </c>
      <c r="R62" s="7">
        <v>0.016717857528924268</v>
      </c>
      <c r="S62" s="7">
        <v>0.015172960532810559</v>
      </c>
      <c r="T62" s="7">
        <v>0.015441349284874228</v>
      </c>
      <c r="U62" s="7">
        <v>0.015138332296108113</v>
      </c>
      <c r="V62" s="7">
        <v>0.014583401064097301</v>
      </c>
      <c r="W62" s="7">
        <v>0.014682886597300644</v>
      </c>
      <c r="X62" s="7">
        <v>0.01545870774882498</v>
      </c>
      <c r="Y62" s="7">
        <v>0.014992445154686587</v>
      </c>
      <c r="Z62" s="7">
        <v>0.014989999521234669</v>
      </c>
      <c r="AA62" s="7">
        <v>0.015793339816396187</v>
      </c>
    </row>
    <row r="64" spans="1:27" s="13" customFormat="1" ht="14.25">
      <c r="A64" s="12"/>
      <c r="B64" s="13" t="s">
        <v>12</v>
      </c>
      <c r="C64" s="13" t="s">
        <v>13</v>
      </c>
      <c r="D64" s="13" t="s">
        <v>14</v>
      </c>
      <c r="E64" s="13" t="s">
        <v>15</v>
      </c>
      <c r="F64" s="13" t="s">
        <v>16</v>
      </c>
      <c r="G64" s="13" t="s">
        <v>17</v>
      </c>
      <c r="H64" s="13" t="s">
        <v>18</v>
      </c>
      <c r="I64" s="13" t="s">
        <v>19</v>
      </c>
      <c r="J64" s="13" t="s">
        <v>20</v>
      </c>
      <c r="K64" s="13" t="s">
        <v>21</v>
      </c>
      <c r="L64" s="13" t="s">
        <v>22</v>
      </c>
      <c r="M64" s="13" t="s">
        <v>23</v>
      </c>
      <c r="N64" s="13" t="s">
        <v>24</v>
      </c>
      <c r="O64" s="13" t="s">
        <v>25</v>
      </c>
      <c r="P64" s="13" t="s">
        <v>26</v>
      </c>
      <c r="Q64" s="13" t="s">
        <v>27</v>
      </c>
      <c r="R64" s="13" t="s">
        <v>28</v>
      </c>
      <c r="S64" s="13" t="s">
        <v>29</v>
      </c>
      <c r="T64" s="13" t="s">
        <v>30</v>
      </c>
      <c r="U64" s="13" t="s">
        <v>31</v>
      </c>
      <c r="V64" s="13" t="s">
        <v>32</v>
      </c>
      <c r="W64" s="13" t="s">
        <v>33</v>
      </c>
      <c r="X64" s="13" t="s">
        <v>34</v>
      </c>
      <c r="Y64" s="13" t="s">
        <v>35</v>
      </c>
      <c r="Z64" s="13" t="s">
        <v>36</v>
      </c>
      <c r="AA64" s="13" t="s">
        <v>37</v>
      </c>
    </row>
    <row r="65" spans="1:27" s="13" customFormat="1" ht="14.25">
      <c r="A65" s="12" t="s">
        <v>77</v>
      </c>
      <c r="B65" s="12">
        <v>0.311717437843409</v>
      </c>
      <c r="C65" s="13">
        <v>0.29417026170101335</v>
      </c>
      <c r="D65" s="13">
        <v>0.2788481067678199</v>
      </c>
      <c r="E65" s="13">
        <v>0.2768396879973002</v>
      </c>
      <c r="F65" s="13">
        <v>0.27274252465849813</v>
      </c>
      <c r="G65" s="13">
        <v>0.2679269879435237</v>
      </c>
      <c r="H65" s="13">
        <v>0.26880809655436955</v>
      </c>
      <c r="I65" s="13">
        <v>0.26239201586490724</v>
      </c>
      <c r="J65" s="13">
        <v>0.2673752049268613</v>
      </c>
      <c r="K65" s="13">
        <v>0.2680234014757814</v>
      </c>
      <c r="L65" s="13">
        <v>0.2655533952513462</v>
      </c>
      <c r="M65" s="13">
        <v>0.2709294262911927</v>
      </c>
      <c r="N65" s="13">
        <v>0.27145781428600524</v>
      </c>
      <c r="O65" s="13">
        <v>0.27123579845038165</v>
      </c>
      <c r="P65" s="13">
        <v>0.26551199956927435</v>
      </c>
      <c r="Q65" s="13">
        <v>0.28579290720201356</v>
      </c>
      <c r="R65" s="13">
        <v>0.29436809580212675</v>
      </c>
      <c r="S65" s="13">
        <v>0.2981547506763288</v>
      </c>
      <c r="T65" s="13">
        <v>0.30009334942282734</v>
      </c>
      <c r="U65" s="13">
        <v>0.30397728104129645</v>
      </c>
      <c r="V65" s="13">
        <v>0.29124905757116815</v>
      </c>
      <c r="W65" s="13">
        <v>0.3007722841620473</v>
      </c>
      <c r="X65" s="13">
        <v>0.3007849480969483</v>
      </c>
      <c r="Y65" s="13">
        <v>0.29737950445180455</v>
      </c>
      <c r="Z65" s="13">
        <v>0.2915184801468683</v>
      </c>
      <c r="AA65" s="13">
        <v>0.2844509940729014</v>
      </c>
    </row>
    <row r="66" spans="1:27" s="13" customFormat="1" ht="14.25">
      <c r="A66" s="12" t="s">
        <v>81</v>
      </c>
      <c r="B66" s="12">
        <v>0.07487370680177804</v>
      </c>
      <c r="C66" s="13">
        <v>0.07842356414978968</v>
      </c>
      <c r="D66" s="13">
        <v>0.08228741673147943</v>
      </c>
      <c r="E66" s="13">
        <v>0.08489605175223894</v>
      </c>
      <c r="F66" s="13">
        <v>0.08603849836722738</v>
      </c>
      <c r="G66" s="13">
        <v>0.08934780420474225</v>
      </c>
      <c r="H66" s="13">
        <v>0.09808782625722001</v>
      </c>
      <c r="I66" s="13">
        <v>0.10400201417778016</v>
      </c>
      <c r="J66" s="13">
        <v>0.10495381417921112</v>
      </c>
      <c r="K66" s="13">
        <v>0.10962947702766795</v>
      </c>
      <c r="L66" s="13">
        <v>0.11721377615554185</v>
      </c>
      <c r="M66" s="13">
        <v>0.12257539766257741</v>
      </c>
      <c r="N66" s="13">
        <v>0.13000311890582394</v>
      </c>
      <c r="O66" s="13">
        <v>0.14160903561159838</v>
      </c>
      <c r="P66" s="13">
        <v>0.14423100594378008</v>
      </c>
      <c r="Q66" s="13">
        <v>0.14057950438698766</v>
      </c>
      <c r="R66" s="13">
        <v>0.14357469149949395</v>
      </c>
      <c r="S66" s="13">
        <v>0.13972959993456652</v>
      </c>
      <c r="T66" s="13">
        <v>0.13902056767699253</v>
      </c>
      <c r="U66" s="13">
        <v>0.14339530282694682</v>
      </c>
      <c r="V66" s="13">
        <v>0.16549632062540387</v>
      </c>
      <c r="W66" s="13">
        <v>0.1656539706110645</v>
      </c>
      <c r="X66" s="13">
        <v>0.1695783533987569</v>
      </c>
      <c r="Y66" s="13">
        <v>0.17695216963945723</v>
      </c>
      <c r="Z66" s="13">
        <v>0.1819124454521941</v>
      </c>
      <c r="AA66" s="13">
        <v>0.19378432480890448</v>
      </c>
    </row>
    <row r="67" spans="1:27" s="13" customFormat="1" ht="14.25">
      <c r="A67" s="13" t="s">
        <v>55</v>
      </c>
      <c r="B67" s="13">
        <v>0.13096949047961287</v>
      </c>
      <c r="C67" s="13">
        <v>0.1436467970785061</v>
      </c>
      <c r="D67" s="13">
        <v>0.14283495563447998</v>
      </c>
      <c r="E67" s="13">
        <v>0.14118699756448724</v>
      </c>
      <c r="F67" s="13">
        <v>0.13878914201468165</v>
      </c>
      <c r="G67" s="13">
        <v>0.13489563328961593</v>
      </c>
      <c r="H67" s="13">
        <v>0.13598707930380213</v>
      </c>
      <c r="I67" s="13">
        <v>0.13688072794624018</v>
      </c>
      <c r="J67" s="13">
        <v>0.13709293952275678</v>
      </c>
      <c r="K67" s="13">
        <v>0.13651205803738184</v>
      </c>
      <c r="L67" s="13">
        <v>0.13428782479852552</v>
      </c>
      <c r="M67" s="13">
        <v>0.13322498399584726</v>
      </c>
      <c r="N67" s="13">
        <v>0.134179453060884</v>
      </c>
      <c r="O67" s="13">
        <v>0.13459593059177064</v>
      </c>
      <c r="P67" s="13">
        <v>0.13279148430457674</v>
      </c>
      <c r="Q67" s="13">
        <v>0.12973591498189516</v>
      </c>
      <c r="R67" s="13">
        <v>0.12658371497151832</v>
      </c>
      <c r="S67" s="13">
        <v>0.12121498180786015</v>
      </c>
      <c r="T67" s="13">
        <v>0.11992130255257769</v>
      </c>
      <c r="U67" s="13">
        <v>0.11677912182241681</v>
      </c>
      <c r="V67" s="13">
        <v>0.11271046788930943</v>
      </c>
      <c r="W67" s="13">
        <v>0.1164759821144102</v>
      </c>
      <c r="X67" s="13">
        <v>0.11693637085713811</v>
      </c>
      <c r="Y67" s="13">
        <v>0.11716216991530702</v>
      </c>
      <c r="Z67" s="13">
        <v>0.11550857146269361</v>
      </c>
      <c r="AA67" s="13">
        <v>0.11438481941500814</v>
      </c>
    </row>
    <row r="68" spans="1:27" s="13" customFormat="1" ht="14.25">
      <c r="A68" s="12" t="s">
        <v>53</v>
      </c>
      <c r="B68" s="12">
        <v>0.13988593417059372</v>
      </c>
      <c r="C68" s="13">
        <v>0.1364764510222337</v>
      </c>
      <c r="D68" s="13">
        <v>0.13284891028817378</v>
      </c>
      <c r="E68" s="13">
        <v>0.13356691911231436</v>
      </c>
      <c r="F68" s="13">
        <v>0.13402624027027799</v>
      </c>
      <c r="G68" s="13">
        <v>0.13235376678017716</v>
      </c>
      <c r="H68" s="13">
        <v>0.1312750908897036</v>
      </c>
      <c r="I68" s="13">
        <v>0.130113278801183</v>
      </c>
      <c r="J68" s="13">
        <v>0.13011358903281833</v>
      </c>
      <c r="K68" s="13">
        <v>0.12781180803713052</v>
      </c>
      <c r="L68" s="13">
        <v>0.12507592786671967</v>
      </c>
      <c r="M68" s="13">
        <v>0.11916777635940179</v>
      </c>
      <c r="N68" s="13">
        <v>0.11757686483253758</v>
      </c>
      <c r="O68" s="13">
        <v>0.11753675224881441</v>
      </c>
      <c r="P68" s="13">
        <v>0.12589330590670528</v>
      </c>
      <c r="Q68" s="13">
        <v>0.11659778421431365</v>
      </c>
      <c r="R68" s="13">
        <v>0.11558280197821878</v>
      </c>
      <c r="S68" s="13">
        <v>0.11661644680220884</v>
      </c>
      <c r="T68" s="13">
        <v>0.11744134187451533</v>
      </c>
      <c r="U68" s="13">
        <v>0.11347003065007766</v>
      </c>
      <c r="V68" s="13">
        <v>0.1084925963169361</v>
      </c>
      <c r="W68" s="13">
        <v>0.10668310669550546</v>
      </c>
      <c r="X68" s="13">
        <v>0.10513487858344889</v>
      </c>
      <c r="Y68" s="13">
        <v>0.10384606266447996</v>
      </c>
      <c r="Z68" s="13">
        <v>0.1055610300424059</v>
      </c>
      <c r="AA68" s="13">
        <v>0.10077051223313721</v>
      </c>
    </row>
    <row r="69" spans="1:27" s="13" customFormat="1" ht="14.25">
      <c r="A69" s="13" t="s">
        <v>71</v>
      </c>
      <c r="B69" s="13">
        <v>0.12230338839902238</v>
      </c>
      <c r="C69" s="13">
        <v>0.127254230356626</v>
      </c>
      <c r="D69" s="13">
        <v>0.14679586904976127</v>
      </c>
      <c r="E69" s="13">
        <v>0.14526329176705036</v>
      </c>
      <c r="F69" s="13">
        <v>0.14580394052459747</v>
      </c>
      <c r="G69" s="13">
        <v>0.1497983002863689</v>
      </c>
      <c r="H69" s="13">
        <v>0.13976482089608255</v>
      </c>
      <c r="I69" s="13">
        <v>0.13948910988627003</v>
      </c>
      <c r="J69" s="13">
        <v>0.12956203923639084</v>
      </c>
      <c r="K69" s="13">
        <v>0.12715456619288684</v>
      </c>
      <c r="L69" s="13">
        <v>0.12480832640670739</v>
      </c>
      <c r="M69" s="13">
        <v>0.12155876351555718</v>
      </c>
      <c r="N69" s="13">
        <v>0.11382433524576578</v>
      </c>
      <c r="O69" s="13">
        <v>0.1011918416334838</v>
      </c>
      <c r="P69" s="13">
        <v>0.09786225412773061</v>
      </c>
      <c r="Q69" s="13">
        <v>0.1009243408512618</v>
      </c>
      <c r="R69" s="13">
        <v>0.09709121728316897</v>
      </c>
      <c r="S69" s="13">
        <v>0.1061547877465147</v>
      </c>
      <c r="T69" s="13">
        <v>0.10717579825810243</v>
      </c>
      <c r="U69" s="13">
        <v>0.11142391962930125</v>
      </c>
      <c r="V69" s="13">
        <v>0.11699588216541529</v>
      </c>
      <c r="W69" s="13">
        <v>0.10313288519209077</v>
      </c>
      <c r="X69" s="13">
        <v>0.0970727394025776</v>
      </c>
      <c r="Y69" s="13">
        <v>0.09570575601976496</v>
      </c>
      <c r="Z69" s="13">
        <v>0.09491228409510195</v>
      </c>
      <c r="AA69" s="13">
        <v>0.09060502234241441</v>
      </c>
    </row>
    <row r="70" spans="1:27" s="13" customFormat="1" ht="14.25">
      <c r="A70" s="13" t="s">
        <v>52</v>
      </c>
      <c r="B70" s="13">
        <v>0.05869551453374256</v>
      </c>
      <c r="C70" s="13">
        <v>0.06168604999494762</v>
      </c>
      <c r="D70" s="13">
        <v>0.061251942882141794</v>
      </c>
      <c r="E70" s="13">
        <v>0.06209221974146929</v>
      </c>
      <c r="F70" s="13">
        <v>0.06431407624577104</v>
      </c>
      <c r="G70" s="13">
        <v>0.06502160193916637</v>
      </c>
      <c r="H70" s="13">
        <v>0.06750920210917519</v>
      </c>
      <c r="I70" s="13">
        <v>0.06890801851098868</v>
      </c>
      <c r="J70" s="13">
        <v>0.07188977194138033</v>
      </c>
      <c r="K70" s="13">
        <v>0.0720145476623921</v>
      </c>
      <c r="L70" s="13">
        <v>0.07351118499512124</v>
      </c>
      <c r="M70" s="13">
        <v>0.073601233200863</v>
      </c>
      <c r="N70" s="13">
        <v>0.07224935706743071</v>
      </c>
      <c r="O70" s="13">
        <v>0.07483315779010823</v>
      </c>
      <c r="P70" s="13">
        <v>0.0760842132378992</v>
      </c>
      <c r="Q70" s="13">
        <v>0.06918310988951852</v>
      </c>
      <c r="R70" s="13">
        <v>0.06606845791526518</v>
      </c>
      <c r="S70" s="13">
        <v>0.06180645278785848</v>
      </c>
      <c r="T70" s="13">
        <v>0.06118150636771636</v>
      </c>
      <c r="U70" s="13">
        <v>0.05993803238895371</v>
      </c>
      <c r="V70" s="13">
        <v>0.05759670951623721</v>
      </c>
      <c r="W70" s="13">
        <v>0.058320092135241475</v>
      </c>
      <c r="X70" s="13">
        <v>0.05947205860733885</v>
      </c>
      <c r="Y70" s="13">
        <v>0.05850839892702288</v>
      </c>
      <c r="Z70" s="13">
        <v>0.05896132678541147</v>
      </c>
      <c r="AA70" s="13">
        <v>0.05764465437705669</v>
      </c>
    </row>
    <row r="71" spans="1:27" s="13" customFormat="1" ht="14.25">
      <c r="A71" s="13" t="s">
        <v>62</v>
      </c>
      <c r="B71" s="13">
        <v>0.040754033228205706</v>
      </c>
      <c r="C71" s="13">
        <v>0.038842317963288464</v>
      </c>
      <c r="D71" s="13">
        <v>0.0369550884927795</v>
      </c>
      <c r="E71" s="13">
        <v>0.037596016188302564</v>
      </c>
      <c r="F71" s="13">
        <v>0.03787735531319872</v>
      </c>
      <c r="G71" s="13">
        <v>0.037318342270972346</v>
      </c>
      <c r="H71" s="13">
        <v>0.038465981195477054</v>
      </c>
      <c r="I71" s="13">
        <v>0.03791301215425277</v>
      </c>
      <c r="J71" s="13">
        <v>0.038052731231813436</v>
      </c>
      <c r="K71" s="13">
        <v>0.038390847267225074</v>
      </c>
      <c r="L71" s="13">
        <v>0.039185573343934084</v>
      </c>
      <c r="M71" s="13">
        <v>0.03833958846495777</v>
      </c>
      <c r="N71" s="13">
        <v>0.03870901150266425</v>
      </c>
      <c r="O71" s="13">
        <v>0.03939655347360428</v>
      </c>
      <c r="P71" s="13">
        <v>0.04029150594522258</v>
      </c>
      <c r="Q71" s="13">
        <v>0.037865873956853674</v>
      </c>
      <c r="R71" s="13">
        <v>0.03794947419569169</v>
      </c>
      <c r="S71" s="13">
        <v>0.03776902353843652</v>
      </c>
      <c r="T71" s="13">
        <v>0.036401721272284325</v>
      </c>
      <c r="U71" s="13">
        <v>0.035723254191403375</v>
      </c>
      <c r="V71" s="13">
        <v>0.03525322365054124</v>
      </c>
      <c r="W71" s="13">
        <v>0.0356926078056114</v>
      </c>
      <c r="X71" s="13">
        <v>0.03683502093351446</v>
      </c>
      <c r="Y71" s="13">
        <v>0.03771168952652245</v>
      </c>
      <c r="Z71" s="13">
        <v>0.03790615178998845</v>
      </c>
      <c r="AA71" s="13">
        <v>0.04013496713502321</v>
      </c>
    </row>
    <row r="72" spans="1:27" s="13" customFormat="1" ht="14.25">
      <c r="A72" s="13" t="s">
        <v>63</v>
      </c>
      <c r="B72" s="13">
        <v>0.025333235611592907</v>
      </c>
      <c r="C72" s="13">
        <v>0.02456630815184781</v>
      </c>
      <c r="D72" s="13">
        <v>0.023610452315881623</v>
      </c>
      <c r="E72" s="13">
        <v>0.023435386781197998</v>
      </c>
      <c r="F72" s="13">
        <v>0.02415614475591669</v>
      </c>
      <c r="G72" s="13">
        <v>0.024056811776859362</v>
      </c>
      <c r="H72" s="13">
        <v>0.024602644005488814</v>
      </c>
      <c r="I72" s="13">
        <v>0.02424402434554151</v>
      </c>
      <c r="J72" s="13">
        <v>0.024660022353275475</v>
      </c>
      <c r="K72" s="13">
        <v>0.024843682581340846</v>
      </c>
      <c r="L72" s="13">
        <v>0.02557415344584583</v>
      </c>
      <c r="M72" s="13">
        <v>0.026246370646335743</v>
      </c>
      <c r="N72" s="13">
        <v>0.026847066387595164</v>
      </c>
      <c r="O72" s="13">
        <v>0.027181964391907672</v>
      </c>
      <c r="P72" s="13">
        <v>0.02893388110463433</v>
      </c>
      <c r="Q72" s="13">
        <v>0.027590685735144737</v>
      </c>
      <c r="R72" s="13">
        <v>0.027799600806467515</v>
      </c>
      <c r="S72" s="13">
        <v>0.02868337960910243</v>
      </c>
      <c r="T72" s="13">
        <v>0.028624334868621065</v>
      </c>
      <c r="U72" s="13">
        <v>0.02832527825585002</v>
      </c>
      <c r="V72" s="13">
        <v>0.02717728256972554</v>
      </c>
      <c r="W72" s="13">
        <v>0.0283095011890493</v>
      </c>
      <c r="X72" s="13">
        <v>0.028088266793135842</v>
      </c>
      <c r="Y72" s="13">
        <v>0.02858131938607603</v>
      </c>
      <c r="Z72" s="13">
        <v>0.028456485055775946</v>
      </c>
      <c r="AA72" s="13">
        <v>0.028745539715272345</v>
      </c>
    </row>
    <row r="73" spans="1:27" s="13" customFormat="1" ht="14.25">
      <c r="A73" s="13" t="s">
        <v>70</v>
      </c>
      <c r="B73" s="13">
        <v>0.03098441734755312</v>
      </c>
      <c r="C73" s="13">
        <v>0.03293260610952651</v>
      </c>
      <c r="D73" s="13">
        <v>0.03265369197553406</v>
      </c>
      <c r="E73" s="13">
        <v>0.03251300361510193</v>
      </c>
      <c r="F73" s="13">
        <v>0.0335218601691264</v>
      </c>
      <c r="G73" s="13">
        <v>0.03554118119289597</v>
      </c>
      <c r="H73" s="13">
        <v>0.031622846766063785</v>
      </c>
      <c r="I73" s="13">
        <v>0.031943404692722985</v>
      </c>
      <c r="J73" s="13">
        <v>0.03264698259726633</v>
      </c>
      <c r="K73" s="13">
        <v>0.03189630444411975</v>
      </c>
      <c r="L73" s="13">
        <v>0.031324346789057135</v>
      </c>
      <c r="M73" s="13">
        <v>0.031810147064459275</v>
      </c>
      <c r="N73" s="13">
        <v>0.03211764748156817</v>
      </c>
      <c r="O73" s="13">
        <v>0.029769372008588847</v>
      </c>
      <c r="P73" s="13">
        <v>0.026556541052489276</v>
      </c>
      <c r="Q73" s="13">
        <v>0.031211024979831515</v>
      </c>
      <c r="R73" s="13">
        <v>0.03255032036326147</v>
      </c>
      <c r="S73" s="13">
        <v>0.032254941151349324</v>
      </c>
      <c r="T73" s="13">
        <v>0.03149403273524523</v>
      </c>
      <c r="U73" s="13">
        <v>0.02943186841019093</v>
      </c>
      <c r="V73" s="13">
        <v>0.02931145227218764</v>
      </c>
      <c r="W73" s="13">
        <v>0.028563234384971683</v>
      </c>
      <c r="X73" s="13">
        <v>0.028274015387966235</v>
      </c>
      <c r="Y73" s="13">
        <v>0.027027790431918507</v>
      </c>
      <c r="Z73" s="13">
        <v>0.026421325998746966</v>
      </c>
      <c r="AA73" s="13">
        <v>0.026884608347328615</v>
      </c>
    </row>
    <row r="74" spans="1:27" s="13" customFormat="1" ht="14.25">
      <c r="A74" s="12" t="s">
        <v>44</v>
      </c>
      <c r="B74" s="12">
        <v>0.030994163939987072</v>
      </c>
      <c r="C74" s="13">
        <v>0.029780238156059614</v>
      </c>
      <c r="D74" s="13">
        <v>0.02897021969455072</v>
      </c>
      <c r="E74" s="13">
        <v>0.028439421111853658</v>
      </c>
      <c r="F74" s="13">
        <v>0.027776241512169317</v>
      </c>
      <c r="G74" s="13">
        <v>0.027797302113302547</v>
      </c>
      <c r="H74" s="13">
        <v>0.027399119256889655</v>
      </c>
      <c r="I74" s="13">
        <v>0.02768179489587614</v>
      </c>
      <c r="J74" s="13">
        <v>0.027760364745590266</v>
      </c>
      <c r="K74" s="13">
        <v>0.028239875592958978</v>
      </c>
      <c r="L74" s="13">
        <v>0.028451967764085144</v>
      </c>
      <c r="M74" s="13">
        <v>0.02684980816734953</v>
      </c>
      <c r="N74" s="13">
        <v>0.026950023088443766</v>
      </c>
      <c r="O74" s="13">
        <v>0.026147405096423746</v>
      </c>
      <c r="P74" s="13">
        <v>0.027477480989536788</v>
      </c>
      <c r="Q74" s="13">
        <v>0.027408763405171805</v>
      </c>
      <c r="R74" s="13">
        <v>0.02625556563750974</v>
      </c>
      <c r="S74" s="13">
        <v>0.02626783672673707</v>
      </c>
      <c r="T74" s="13">
        <v>0.026441110175087084</v>
      </c>
      <c r="U74" s="13">
        <v>0.025997963027987587</v>
      </c>
      <c r="V74" s="13">
        <v>0.025017902600394094</v>
      </c>
      <c r="W74" s="13">
        <v>0.024679268284358204</v>
      </c>
      <c r="X74" s="13">
        <v>0.02497528469110108</v>
      </c>
      <c r="Y74" s="13">
        <v>0.024674384649626895</v>
      </c>
      <c r="Z74" s="13">
        <v>0.025441889746416667</v>
      </c>
      <c r="AA74" s="13">
        <v>0.026354178374302963</v>
      </c>
    </row>
    <row r="75" spans="1:27" s="13" customFormat="1" ht="14.25">
      <c r="A75" s="13" t="s">
        <v>47</v>
      </c>
      <c r="B75" s="13">
        <v>0.015975278957836004</v>
      </c>
      <c r="C75" s="13">
        <v>0.015618763709592563</v>
      </c>
      <c r="D75" s="13">
        <v>0.01581357988931581</v>
      </c>
      <c r="E75" s="13">
        <v>0.015574645014832314</v>
      </c>
      <c r="F75" s="13">
        <v>0.015765264384761394</v>
      </c>
      <c r="G75" s="13">
        <v>0.015568878269628909</v>
      </c>
      <c r="H75" s="13">
        <v>0.015713886773956735</v>
      </c>
      <c r="I75" s="13">
        <v>0.01595122398758342</v>
      </c>
      <c r="J75" s="13">
        <v>0.015597140862381103</v>
      </c>
      <c r="K75" s="13">
        <v>0.015260014393685085</v>
      </c>
      <c r="L75" s="13">
        <v>0.014811000686639443</v>
      </c>
      <c r="M75" s="13">
        <v>0.014962446392342597</v>
      </c>
      <c r="N75" s="13">
        <v>0.014525852104704208</v>
      </c>
      <c r="O75" s="13">
        <v>0.015047063044791835</v>
      </c>
      <c r="P75" s="13">
        <v>0.01576765080138227</v>
      </c>
      <c r="Q75" s="13">
        <v>0.015044608883117419</v>
      </c>
      <c r="R75" s="13">
        <v>0.014785813867656863</v>
      </c>
      <c r="S75" s="13">
        <v>0.015684029253333714</v>
      </c>
      <c r="T75" s="13">
        <v>0.016328300678892713</v>
      </c>
      <c r="U75" s="13">
        <v>0.016182873405891234</v>
      </c>
      <c r="V75" s="13">
        <v>0.016017080547039143</v>
      </c>
      <c r="W75" s="13">
        <v>0.01700434991758083</v>
      </c>
      <c r="X75" s="13">
        <v>0.017316338254963738</v>
      </c>
      <c r="Y75" s="13">
        <v>0.017436759628111916</v>
      </c>
      <c r="Z75" s="13">
        <v>0.018417036297297393</v>
      </c>
      <c r="AA75" s="13">
        <v>0.020322820553824023</v>
      </c>
    </row>
    <row r="76" spans="1:27" s="13" customFormat="1" ht="14.25">
      <c r="A76" s="13" t="s">
        <v>69</v>
      </c>
      <c r="B76" s="13">
        <v>0.01751339868666585</v>
      </c>
      <c r="C76" s="13">
        <v>0.016602411606568262</v>
      </c>
      <c r="D76" s="13">
        <v>0.017129766278082</v>
      </c>
      <c r="E76" s="13">
        <v>0.018596359353850858</v>
      </c>
      <c r="F76" s="13">
        <v>0.019188711783773935</v>
      </c>
      <c r="G76" s="13">
        <v>0.020373389932746986</v>
      </c>
      <c r="H76" s="13">
        <v>0.020763405991770918</v>
      </c>
      <c r="I76" s="13">
        <v>0.020481374736654036</v>
      </c>
      <c r="J76" s="13">
        <v>0.02029539937025457</v>
      </c>
      <c r="K76" s="13">
        <v>0.020223417287429567</v>
      </c>
      <c r="L76" s="13">
        <v>0.020202522496476454</v>
      </c>
      <c r="M76" s="13">
        <v>0.02073405823911598</v>
      </c>
      <c r="N76" s="13">
        <v>0.021559456036577388</v>
      </c>
      <c r="O76" s="13">
        <v>0.021455125658526152</v>
      </c>
      <c r="P76" s="13">
        <v>0.018598677016768518</v>
      </c>
      <c r="Q76" s="13">
        <v>0.01806548151389029</v>
      </c>
      <c r="R76" s="13">
        <v>0.01739024567962097</v>
      </c>
      <c r="S76" s="13">
        <v>0.015663769965703074</v>
      </c>
      <c r="T76" s="13">
        <v>0.015876634117138123</v>
      </c>
      <c r="U76" s="13">
        <v>0.015355074349683818</v>
      </c>
      <c r="V76" s="13">
        <v>0.01468202427564234</v>
      </c>
      <c r="W76" s="13">
        <v>0.014712717508068825</v>
      </c>
      <c r="X76" s="13">
        <v>0.015531724993110054</v>
      </c>
      <c r="Y76" s="13">
        <v>0.01501399475990784</v>
      </c>
      <c r="Z76" s="13">
        <v>0.014982973127099153</v>
      </c>
      <c r="AA76" s="13">
        <v>0.0159175586248263</v>
      </c>
    </row>
    <row r="102" ht="14.25">
      <c r="A102" s="1" t="s">
        <v>73</v>
      </c>
    </row>
    <row r="103" spans="1:2" ht="14.25">
      <c r="A103" s="1" t="s">
        <v>72</v>
      </c>
      <c r="B103" s="1" t="s">
        <v>74</v>
      </c>
    </row>
    <row r="109" spans="8:19" ht="14.25">
      <c r="H109" s="15" t="s">
        <v>82</v>
      </c>
      <c r="S109" s="15" t="s">
        <v>82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7"/>
  <sheetViews>
    <sheetView zoomScalePageLayoutView="0" workbookViewId="0" topLeftCell="A60">
      <selection activeCell="X92" sqref="X92:X93"/>
    </sheetView>
  </sheetViews>
  <sheetFormatPr defaultColWidth="9.00390625" defaultRowHeight="14.25"/>
  <cols>
    <col min="1" max="1" width="9.00390625" style="0" customWidth="1"/>
    <col min="2" max="2" width="13.50390625" style="0" customWidth="1"/>
    <col min="3" max="3" width="12.625" style="0" customWidth="1"/>
    <col min="4" max="5" width="11.75390625" style="0" customWidth="1"/>
    <col min="6" max="25" width="9.00390625" style="0" customWidth="1"/>
    <col min="26" max="26" width="11.625" style="0" customWidth="1"/>
    <col min="27" max="27" width="12.25390625" style="0" customWidth="1"/>
  </cols>
  <sheetData>
    <row r="1" ht="14.25">
      <c r="A1" s="1" t="s">
        <v>0</v>
      </c>
    </row>
    <row r="3" spans="1:2" ht="14.25">
      <c r="A3" s="1" t="s">
        <v>1</v>
      </c>
      <c r="B3" s="2">
        <v>44490.851111111115</v>
      </c>
    </row>
    <row r="4" spans="1:2" ht="14.25">
      <c r="A4" s="1" t="s">
        <v>2</v>
      </c>
      <c r="B4" s="2">
        <v>44497.33530680556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0" spans="2:27" ht="14.25">
      <c r="B10" s="6">
        <f>SUM(B14:B41)</f>
        <v>6643917.599999999</v>
      </c>
      <c r="C10" s="6">
        <f aca="true" t="shared" si="0" ref="C10:AA10">SUM(C14:C41)</f>
        <v>6988584.3</v>
      </c>
      <c r="D10" s="6">
        <f t="shared" si="0"/>
        <v>7375439</v>
      </c>
      <c r="E10" s="6">
        <f t="shared" si="0"/>
        <v>7712454.4</v>
      </c>
      <c r="F10" s="6">
        <f t="shared" si="0"/>
        <v>8065428.999999999</v>
      </c>
      <c r="G10" s="6">
        <f t="shared" si="0"/>
        <v>8666974.6</v>
      </c>
      <c r="H10" s="6">
        <f t="shared" si="0"/>
        <v>9051901.9</v>
      </c>
      <c r="I10" s="6">
        <f t="shared" si="0"/>
        <v>9371964.6</v>
      </c>
      <c r="J10" s="6">
        <f t="shared" si="0"/>
        <v>9510236.299999999</v>
      </c>
      <c r="K10" s="6">
        <f t="shared" si="0"/>
        <v>9974738.000000002</v>
      </c>
      <c r="L10" s="6">
        <f t="shared" si="0"/>
        <v>10395253.499999998</v>
      </c>
      <c r="M10" s="6">
        <f t="shared" si="0"/>
        <v>10977828.8</v>
      </c>
      <c r="N10" s="6">
        <f t="shared" si="0"/>
        <v>11630844.199999997</v>
      </c>
      <c r="O10" s="6">
        <f t="shared" si="0"/>
        <v>11752056.5</v>
      </c>
      <c r="P10" s="6">
        <f t="shared" si="0"/>
        <v>11119058</v>
      </c>
      <c r="Q10" s="6">
        <f t="shared" si="0"/>
        <v>11539534.499999998</v>
      </c>
      <c r="R10" s="6">
        <f t="shared" si="0"/>
        <v>11853541.599999998</v>
      </c>
      <c r="S10" s="6">
        <f t="shared" si="0"/>
        <v>12093686.799999999</v>
      </c>
      <c r="T10" s="6">
        <f t="shared" si="0"/>
        <v>12194495.100000001</v>
      </c>
      <c r="U10" s="6">
        <f t="shared" si="0"/>
        <v>12618050.100000003</v>
      </c>
      <c r="V10" s="6">
        <f t="shared" si="0"/>
        <v>13297023.599999998</v>
      </c>
      <c r="W10" s="6">
        <f t="shared" si="0"/>
        <v>13401059</v>
      </c>
      <c r="X10" s="6">
        <f t="shared" si="0"/>
        <v>13794078.300000004</v>
      </c>
      <c r="Y10" s="6">
        <f t="shared" si="0"/>
        <v>14253573.100000001</v>
      </c>
      <c r="Z10" s="6">
        <f t="shared" si="0"/>
        <v>14791086.700000001</v>
      </c>
      <c r="AA10" s="6">
        <f t="shared" si="0"/>
        <v>12024999.900000004</v>
      </c>
    </row>
    <row r="11" spans="1:27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3" t="s">
        <v>23</v>
      </c>
      <c r="N11" s="3" t="s">
        <v>24</v>
      </c>
      <c r="O11" s="3" t="s">
        <v>25</v>
      </c>
      <c r="P11" s="3" t="s">
        <v>26</v>
      </c>
      <c r="Q11" s="3" t="s">
        <v>27</v>
      </c>
      <c r="R11" s="3" t="s">
        <v>28</v>
      </c>
      <c r="S11" s="3" t="s">
        <v>29</v>
      </c>
      <c r="T11" s="3" t="s">
        <v>30</v>
      </c>
      <c r="U11" s="3" t="s">
        <v>31</v>
      </c>
      <c r="V11" s="3" t="s">
        <v>32</v>
      </c>
      <c r="W11" s="3" t="s">
        <v>33</v>
      </c>
      <c r="X11" s="3" t="s">
        <v>34</v>
      </c>
      <c r="Y11" s="3" t="s">
        <v>35</v>
      </c>
      <c r="Z11" s="3" t="s">
        <v>36</v>
      </c>
      <c r="AA11" s="3" t="s">
        <v>37</v>
      </c>
    </row>
    <row r="12" spans="1:27" ht="14.25">
      <c r="A12" s="3" t="s">
        <v>38</v>
      </c>
      <c r="B12" s="4">
        <v>5711644.9</v>
      </c>
      <c r="C12" s="4">
        <v>5974523.9</v>
      </c>
      <c r="D12" s="4">
        <v>6130963.8</v>
      </c>
      <c r="E12" s="4">
        <v>6381047.3</v>
      </c>
      <c r="F12" s="4">
        <v>6647192.3</v>
      </c>
      <c r="G12" s="4">
        <v>7052104.4</v>
      </c>
      <c r="H12" s="4">
        <v>7404570.8</v>
      </c>
      <c r="I12" s="4">
        <v>7672225.7</v>
      </c>
      <c r="J12" s="4">
        <v>7875024.7</v>
      </c>
      <c r="K12" s="4">
        <v>8228654.1</v>
      </c>
      <c r="L12" s="4">
        <v>8559012.5</v>
      </c>
      <c r="M12" s="4">
        <v>9030871.7</v>
      </c>
      <c r="N12" s="4">
        <v>9592289.3</v>
      </c>
      <c r="O12" s="4">
        <v>9942815.1</v>
      </c>
      <c r="P12" s="4">
        <v>9534241.1</v>
      </c>
      <c r="Q12" s="4">
        <v>9851089.9</v>
      </c>
      <c r="R12" s="4">
        <v>10147852.6</v>
      </c>
      <c r="S12" s="4">
        <v>10209000.8</v>
      </c>
      <c r="T12" s="4">
        <v>10323090.4</v>
      </c>
      <c r="U12" s="4">
        <v>10556183.3</v>
      </c>
      <c r="V12" s="4">
        <v>10938219.8</v>
      </c>
      <c r="W12" s="4">
        <v>11231464.9</v>
      </c>
      <c r="X12" s="4">
        <v>11692773.9</v>
      </c>
      <c r="Y12" s="4">
        <v>12092696</v>
      </c>
      <c r="Z12" s="4">
        <v>12532276.4</v>
      </c>
      <c r="AA12" s="4">
        <v>12028486.1</v>
      </c>
    </row>
    <row r="13" spans="1:27" ht="14.25">
      <c r="A13" s="3" t="s">
        <v>39</v>
      </c>
      <c r="B13" s="4">
        <v>6641735.7</v>
      </c>
      <c r="C13" s="4">
        <v>6986995</v>
      </c>
      <c r="D13" s="4">
        <v>7373546.5</v>
      </c>
      <c r="E13" s="4">
        <v>7709399.1</v>
      </c>
      <c r="F13" s="4">
        <v>8063060.5</v>
      </c>
      <c r="G13" s="4">
        <v>8664401.7</v>
      </c>
      <c r="H13" s="4">
        <v>9050183.3</v>
      </c>
      <c r="I13" s="4">
        <v>9371236.6</v>
      </c>
      <c r="J13" s="4">
        <v>9509074.4</v>
      </c>
      <c r="K13" s="4">
        <v>9973614.7</v>
      </c>
      <c r="L13" s="4">
        <v>10393167.3</v>
      </c>
      <c r="M13" s="4">
        <v>10973881.4</v>
      </c>
      <c r="N13" s="4">
        <v>11625790.2</v>
      </c>
      <c r="O13" s="4">
        <v>11748313.2</v>
      </c>
      <c r="P13" s="4">
        <v>11116714.7</v>
      </c>
      <c r="Q13" s="4">
        <v>11537275</v>
      </c>
      <c r="R13" s="4">
        <v>11855316.8</v>
      </c>
      <c r="S13" s="4">
        <v>12095449.9</v>
      </c>
      <c r="T13" s="4">
        <v>12193889.7</v>
      </c>
      <c r="U13" s="4">
        <v>12616959.6</v>
      </c>
      <c r="V13" s="4">
        <v>13296965.6</v>
      </c>
      <c r="W13" s="4">
        <v>13400359.9</v>
      </c>
      <c r="X13" s="4">
        <v>13796199.3</v>
      </c>
      <c r="Y13" s="4">
        <v>14251874.7</v>
      </c>
      <c r="Z13" s="4">
        <v>14788352.6</v>
      </c>
      <c r="AA13" s="5" t="s">
        <v>72</v>
      </c>
    </row>
    <row r="14" spans="1:27" ht="14.25">
      <c r="A14" s="3" t="s">
        <v>44</v>
      </c>
      <c r="B14" s="4">
        <v>198543</v>
      </c>
      <c r="C14" s="4">
        <v>197322.2</v>
      </c>
      <c r="D14" s="4">
        <v>199659.1</v>
      </c>
      <c r="E14" s="4">
        <v>206675.9</v>
      </c>
      <c r="F14" s="4">
        <v>216177.4</v>
      </c>
      <c r="G14" s="4">
        <v>228625.4</v>
      </c>
      <c r="H14" s="4">
        <v>236804.2</v>
      </c>
      <c r="I14" s="4">
        <v>244560.7</v>
      </c>
      <c r="J14" s="4">
        <v>251865.8</v>
      </c>
      <c r="K14" s="4">
        <v>264845.4</v>
      </c>
      <c r="L14" s="4">
        <v>276828.7</v>
      </c>
      <c r="M14" s="4">
        <v>290022.6</v>
      </c>
      <c r="N14" s="4">
        <v>306588.9</v>
      </c>
      <c r="O14" s="4">
        <v>313984</v>
      </c>
      <c r="P14" s="4">
        <v>309511.7</v>
      </c>
      <c r="Q14" s="4">
        <v>324347</v>
      </c>
      <c r="R14" s="4">
        <v>336110.2</v>
      </c>
      <c r="S14" s="4">
        <v>345068.6</v>
      </c>
      <c r="T14" s="4">
        <v>350968.6</v>
      </c>
      <c r="U14" s="4">
        <v>360582.4</v>
      </c>
      <c r="V14" s="4">
        <v>373301.6</v>
      </c>
      <c r="W14" s="4">
        <v>384032.7</v>
      </c>
      <c r="X14" s="4">
        <v>397034.3</v>
      </c>
      <c r="Y14" s="4">
        <v>410172.8</v>
      </c>
      <c r="Z14" s="4">
        <v>426900.3</v>
      </c>
      <c r="AA14" s="4">
        <v>409803.8</v>
      </c>
    </row>
    <row r="15" spans="1:27" ht="14.25">
      <c r="A15" s="3" t="s">
        <v>45</v>
      </c>
      <c r="B15" s="4">
        <v>13407.8</v>
      </c>
      <c r="C15" s="4">
        <v>9017.6</v>
      </c>
      <c r="D15" s="4">
        <v>9193.4</v>
      </c>
      <c r="E15" s="4">
        <v>11977.8</v>
      </c>
      <c r="F15" s="4">
        <v>11357.6</v>
      </c>
      <c r="G15" s="4">
        <v>12629.6</v>
      </c>
      <c r="H15" s="4">
        <v>14008.6</v>
      </c>
      <c r="I15" s="4">
        <v>15551.4</v>
      </c>
      <c r="J15" s="4">
        <v>16404.8</v>
      </c>
      <c r="K15" s="4">
        <v>18064.2</v>
      </c>
      <c r="L15" s="4">
        <v>20444.8</v>
      </c>
      <c r="M15" s="4">
        <v>23135.9</v>
      </c>
      <c r="N15" s="4">
        <v>27541.5</v>
      </c>
      <c r="O15" s="4">
        <v>31315.7</v>
      </c>
      <c r="P15" s="4">
        <v>32514.7</v>
      </c>
      <c r="Q15" s="4">
        <v>33417.2</v>
      </c>
      <c r="R15" s="4">
        <v>36203.5</v>
      </c>
      <c r="S15" s="4">
        <v>36761.9</v>
      </c>
      <c r="T15" s="4">
        <v>36252</v>
      </c>
      <c r="U15" s="4">
        <v>37317.1</v>
      </c>
      <c r="V15" s="4">
        <v>39568.8</v>
      </c>
      <c r="W15" s="4">
        <v>42000.4</v>
      </c>
      <c r="X15" s="4">
        <v>45176.4</v>
      </c>
      <c r="Y15" s="4">
        <v>48715.6</v>
      </c>
      <c r="Z15" s="4">
        <v>53150.5</v>
      </c>
      <c r="AA15" s="4">
        <v>53163.2</v>
      </c>
    </row>
    <row r="16" spans="1:27" ht="14.25">
      <c r="A16" s="3" t="s">
        <v>46</v>
      </c>
      <c r="B16" s="4">
        <v>41801.5</v>
      </c>
      <c r="C16" s="4">
        <v>48178</v>
      </c>
      <c r="D16" s="4">
        <v>49978.8</v>
      </c>
      <c r="E16" s="4">
        <v>54578.6</v>
      </c>
      <c r="F16" s="4">
        <v>55473.2</v>
      </c>
      <c r="G16" s="4">
        <v>61063.4</v>
      </c>
      <c r="H16" s="4">
        <v>69092.1</v>
      </c>
      <c r="I16" s="4">
        <v>79882.5</v>
      </c>
      <c r="J16" s="4">
        <v>81050.9</v>
      </c>
      <c r="K16" s="4">
        <v>87421</v>
      </c>
      <c r="L16" s="4">
        <v>99776.8</v>
      </c>
      <c r="M16" s="4">
        <v>113231.5</v>
      </c>
      <c r="N16" s="4">
        <v>125885.3</v>
      </c>
      <c r="O16" s="4">
        <v>147036.2</v>
      </c>
      <c r="P16" s="4">
        <v>135353.1</v>
      </c>
      <c r="Q16" s="4">
        <v>142917.6</v>
      </c>
      <c r="R16" s="4">
        <v>149203.1</v>
      </c>
      <c r="S16" s="4">
        <v>146229</v>
      </c>
      <c r="T16" s="4">
        <v>142918.2</v>
      </c>
      <c r="U16" s="4">
        <v>142743.2</v>
      </c>
      <c r="V16" s="4">
        <v>152687.9</v>
      </c>
      <c r="W16" s="4">
        <v>159603.4</v>
      </c>
      <c r="X16" s="4">
        <v>174451.9</v>
      </c>
      <c r="Y16" s="4">
        <v>190081.5</v>
      </c>
      <c r="Z16" s="4">
        <v>203807.5</v>
      </c>
      <c r="AA16" s="4">
        <v>195846.1</v>
      </c>
    </row>
    <row r="17" spans="1:27" ht="14.25">
      <c r="A17" s="3" t="s">
        <v>47</v>
      </c>
      <c r="B17" s="4">
        <v>122457.7</v>
      </c>
      <c r="C17" s="4">
        <v>127255.3</v>
      </c>
      <c r="D17" s="4">
        <v>131495</v>
      </c>
      <c r="E17" s="4">
        <v>134755.9</v>
      </c>
      <c r="F17" s="4">
        <v>142453.3</v>
      </c>
      <c r="G17" s="4">
        <v>153361.1</v>
      </c>
      <c r="H17" s="4">
        <v>158494.7</v>
      </c>
      <c r="I17" s="4">
        <v>163060</v>
      </c>
      <c r="J17" s="4">
        <v>166313.3</v>
      </c>
      <c r="K17" s="4">
        <v>173567.1</v>
      </c>
      <c r="L17" s="4">
        <v>180849</v>
      </c>
      <c r="M17" s="4">
        <v>191531.7</v>
      </c>
      <c r="N17" s="4">
        <v>197972.6</v>
      </c>
      <c r="O17" s="4">
        <v>207276.4</v>
      </c>
      <c r="P17" s="4">
        <v>199422.6</v>
      </c>
      <c r="Q17" s="4">
        <v>209840.2</v>
      </c>
      <c r="R17" s="4">
        <v>213907.9</v>
      </c>
      <c r="S17" s="4">
        <v>219794.8</v>
      </c>
      <c r="T17" s="4">
        <v>223850.7</v>
      </c>
      <c r="U17" s="4">
        <v>230586.9</v>
      </c>
      <c r="V17" s="4">
        <v>236921.5</v>
      </c>
      <c r="W17" s="4">
        <v>245680.2</v>
      </c>
      <c r="X17" s="4">
        <v>256348.6</v>
      </c>
      <c r="Y17" s="4">
        <v>262324.8</v>
      </c>
      <c r="Z17" s="4">
        <v>270437.7</v>
      </c>
      <c r="AA17" s="4">
        <v>271963.2</v>
      </c>
    </row>
    <row r="18" spans="1:27" ht="14.25">
      <c r="A18" s="3" t="s">
        <v>48</v>
      </c>
      <c r="B18" s="4">
        <v>1791713.8</v>
      </c>
      <c r="C18" s="4">
        <v>1783877.6</v>
      </c>
      <c r="D18" s="4">
        <v>1771333</v>
      </c>
      <c r="E18" s="4">
        <v>1813529.3</v>
      </c>
      <c r="F18" s="4">
        <v>1856619</v>
      </c>
      <c r="G18" s="4">
        <v>1901809</v>
      </c>
      <c r="H18" s="4">
        <v>1962576</v>
      </c>
      <c r="I18" s="4">
        <v>1987125</v>
      </c>
      <c r="J18" s="4">
        <v>1996524</v>
      </c>
      <c r="K18" s="4">
        <v>2049674</v>
      </c>
      <c r="L18" s="4">
        <v>2069658</v>
      </c>
      <c r="M18" s="4">
        <v>2156957</v>
      </c>
      <c r="N18" s="4">
        <v>2247830</v>
      </c>
      <c r="O18" s="4">
        <v>2289553</v>
      </c>
      <c r="P18" s="4">
        <v>2192834</v>
      </c>
      <c r="Q18" s="4">
        <v>2305684</v>
      </c>
      <c r="R18" s="4">
        <v>2418099</v>
      </c>
      <c r="S18" s="4">
        <v>2465800</v>
      </c>
      <c r="T18" s="4">
        <v>2527883</v>
      </c>
      <c r="U18" s="4">
        <v>2635393</v>
      </c>
      <c r="V18" s="4">
        <v>2722020</v>
      </c>
      <c r="W18" s="4">
        <v>2822443</v>
      </c>
      <c r="X18" s="4">
        <v>2944074</v>
      </c>
      <c r="Y18" s="4">
        <v>3035165</v>
      </c>
      <c r="Z18" s="4">
        <v>3130661</v>
      </c>
      <c r="AA18" s="4">
        <v>3050322</v>
      </c>
    </row>
    <row r="19" spans="1:27" ht="14.25">
      <c r="A19" s="3" t="s">
        <v>49</v>
      </c>
      <c r="B19" s="4">
        <v>2646.2</v>
      </c>
      <c r="C19" s="4">
        <v>3317.2</v>
      </c>
      <c r="D19" s="4">
        <v>3994.6</v>
      </c>
      <c r="E19" s="4">
        <v>4515.4</v>
      </c>
      <c r="F19" s="4">
        <v>4863.4</v>
      </c>
      <c r="G19" s="4">
        <v>5512.9</v>
      </c>
      <c r="H19" s="4">
        <v>6236.9</v>
      </c>
      <c r="I19" s="4">
        <v>6962.6</v>
      </c>
      <c r="J19" s="4">
        <v>7807.6</v>
      </c>
      <c r="K19" s="4">
        <v>8664.7</v>
      </c>
      <c r="L19" s="4">
        <v>10052.7</v>
      </c>
      <c r="M19" s="4">
        <v>11935.2</v>
      </c>
      <c r="N19" s="4">
        <v>14412.1</v>
      </c>
      <c r="O19" s="4">
        <v>14818.7</v>
      </c>
      <c r="P19" s="4">
        <v>12265.7</v>
      </c>
      <c r="Q19" s="4">
        <v>12897.6</v>
      </c>
      <c r="R19" s="4">
        <v>14624.7</v>
      </c>
      <c r="S19" s="4">
        <v>15656.5</v>
      </c>
      <c r="T19" s="4">
        <v>16568.1</v>
      </c>
      <c r="U19" s="4">
        <v>17482.5</v>
      </c>
      <c r="V19" s="4">
        <v>17890.7</v>
      </c>
      <c r="W19" s="4">
        <v>18745.7</v>
      </c>
      <c r="X19" s="4">
        <v>20676.2</v>
      </c>
      <c r="Y19" s="4">
        <v>22445.3</v>
      </c>
      <c r="Z19" s="4">
        <v>24087.7</v>
      </c>
      <c r="AA19" s="4">
        <v>23483.1</v>
      </c>
    </row>
    <row r="20" spans="1:27" ht="14.25">
      <c r="A20" s="3" t="s">
        <v>50</v>
      </c>
      <c r="B20" s="4">
        <v>47755.4</v>
      </c>
      <c r="C20" s="4">
        <v>53119.3</v>
      </c>
      <c r="D20" s="4">
        <v>65158.2</v>
      </c>
      <c r="E20" s="4">
        <v>72876.2</v>
      </c>
      <c r="F20" s="4">
        <v>82670.8</v>
      </c>
      <c r="G20" s="4">
        <v>96721.8</v>
      </c>
      <c r="H20" s="4">
        <v>108813.8</v>
      </c>
      <c r="I20" s="4">
        <v>120604.6</v>
      </c>
      <c r="J20" s="4">
        <v>128986.9</v>
      </c>
      <c r="K20" s="4">
        <v>137429.2</v>
      </c>
      <c r="L20" s="4">
        <v>149522.7</v>
      </c>
      <c r="M20" s="4">
        <v>162578.1</v>
      </c>
      <c r="N20" s="4">
        <v>175065.9</v>
      </c>
      <c r="O20" s="4">
        <v>167335</v>
      </c>
      <c r="P20" s="4">
        <v>152335.9</v>
      </c>
      <c r="Q20" s="4">
        <v>152268.7</v>
      </c>
      <c r="R20" s="4">
        <v>155050.8</v>
      </c>
      <c r="S20" s="4">
        <v>158535.7</v>
      </c>
      <c r="T20" s="4">
        <v>164099.5</v>
      </c>
      <c r="U20" s="4">
        <v>178477.8</v>
      </c>
      <c r="V20" s="4">
        <v>244098.5</v>
      </c>
      <c r="W20" s="4">
        <v>250808.3</v>
      </c>
      <c r="X20" s="4">
        <v>274033.8</v>
      </c>
      <c r="Y20" s="4">
        <v>306285.7</v>
      </c>
      <c r="Z20" s="4">
        <v>335299.6</v>
      </c>
      <c r="AA20" s="4">
        <v>349263.6</v>
      </c>
    </row>
    <row r="21" spans="1:27" ht="14.25">
      <c r="A21" s="3" t="s">
        <v>51</v>
      </c>
      <c r="B21" s="4">
        <v>95232.8</v>
      </c>
      <c r="C21" s="4">
        <v>104022.9</v>
      </c>
      <c r="D21" s="4">
        <v>113934.6</v>
      </c>
      <c r="E21" s="4">
        <v>116859.8</v>
      </c>
      <c r="F21" s="4">
        <v>125480.9</v>
      </c>
      <c r="G21" s="4">
        <v>127725.7</v>
      </c>
      <c r="H21" s="4">
        <v>135470.3</v>
      </c>
      <c r="I21" s="4">
        <v>145797.4</v>
      </c>
      <c r="J21" s="4">
        <v>160513.4</v>
      </c>
      <c r="K21" s="4">
        <v>174773</v>
      </c>
      <c r="L21" s="4">
        <v>178820.5</v>
      </c>
      <c r="M21" s="4">
        <v>193047.1</v>
      </c>
      <c r="N21" s="4">
        <v>205267</v>
      </c>
      <c r="O21" s="4">
        <v>213818.9</v>
      </c>
      <c r="P21" s="4">
        <v>212390.9</v>
      </c>
      <c r="Q21" s="4">
        <v>197729.2</v>
      </c>
      <c r="R21" s="4">
        <v>178180.5</v>
      </c>
      <c r="S21" s="4">
        <v>166150.7</v>
      </c>
      <c r="T21" s="4">
        <v>159466.8</v>
      </c>
      <c r="U21" s="4">
        <v>156492.5</v>
      </c>
      <c r="V21" s="4">
        <v>155835.6</v>
      </c>
      <c r="W21" s="4">
        <v>152196.6</v>
      </c>
      <c r="X21" s="4">
        <v>154344.2</v>
      </c>
      <c r="Y21" s="4">
        <v>155610.9</v>
      </c>
      <c r="Z21" s="4">
        <v>158762.3</v>
      </c>
      <c r="AA21" s="4">
        <v>145133.3</v>
      </c>
    </row>
    <row r="22" spans="1:27" ht="14.25">
      <c r="A22" s="3" t="s">
        <v>52</v>
      </c>
      <c r="B22" s="4">
        <v>435296.3</v>
      </c>
      <c r="C22" s="4">
        <v>467748</v>
      </c>
      <c r="D22" s="4">
        <v>478936.3</v>
      </c>
      <c r="E22" s="4">
        <v>505352.6</v>
      </c>
      <c r="F22" s="4">
        <v>541434</v>
      </c>
      <c r="G22" s="4">
        <v>588988</v>
      </c>
      <c r="H22" s="4">
        <v>639118</v>
      </c>
      <c r="I22" s="4">
        <v>683263</v>
      </c>
      <c r="J22" s="4">
        <v>727883</v>
      </c>
      <c r="K22" s="4">
        <v>775375</v>
      </c>
      <c r="L22" s="4">
        <v>832410</v>
      </c>
      <c r="M22" s="4">
        <v>897257</v>
      </c>
      <c r="N22" s="4">
        <v>969173</v>
      </c>
      <c r="O22" s="4">
        <v>1022552</v>
      </c>
      <c r="P22" s="4">
        <v>1002045</v>
      </c>
      <c r="Q22" s="4">
        <v>985479</v>
      </c>
      <c r="R22" s="4">
        <v>980239</v>
      </c>
      <c r="S22" s="4">
        <v>948339</v>
      </c>
      <c r="T22" s="4">
        <v>932448</v>
      </c>
      <c r="U22" s="4">
        <v>939949</v>
      </c>
      <c r="V22" s="4">
        <v>978469</v>
      </c>
      <c r="W22" s="4">
        <v>1010688</v>
      </c>
      <c r="X22" s="4">
        <v>1053180</v>
      </c>
      <c r="Y22" s="4">
        <v>1088820</v>
      </c>
      <c r="Z22" s="4">
        <v>1128481</v>
      </c>
      <c r="AA22" s="4">
        <v>1024121</v>
      </c>
    </row>
    <row r="23" spans="1:27" ht="14.25">
      <c r="A23" s="3" t="s">
        <v>53</v>
      </c>
      <c r="B23" s="4">
        <v>1096469.4</v>
      </c>
      <c r="C23" s="4">
        <v>1128313.1</v>
      </c>
      <c r="D23" s="4">
        <v>1144789.1</v>
      </c>
      <c r="E23" s="4">
        <v>1199515.6</v>
      </c>
      <c r="F23" s="4">
        <v>1251478</v>
      </c>
      <c r="G23" s="4">
        <v>1326341</v>
      </c>
      <c r="H23" s="4">
        <v>1384016</v>
      </c>
      <c r="I23" s="4">
        <v>1430220</v>
      </c>
      <c r="J23" s="4">
        <v>1469233</v>
      </c>
      <c r="K23" s="4">
        <v>1532690</v>
      </c>
      <c r="L23" s="4">
        <v>1586085</v>
      </c>
      <c r="M23" s="4">
        <v>1654464</v>
      </c>
      <c r="N23" s="4">
        <v>1742511</v>
      </c>
      <c r="O23" s="4">
        <v>1792805</v>
      </c>
      <c r="P23" s="4">
        <v>1750127</v>
      </c>
      <c r="Q23" s="4">
        <v>1797790</v>
      </c>
      <c r="R23" s="4">
        <v>1848583</v>
      </c>
      <c r="S23" s="4">
        <v>1875325</v>
      </c>
      <c r="T23" s="4">
        <v>1899841</v>
      </c>
      <c r="U23" s="4">
        <v>1927230</v>
      </c>
      <c r="V23" s="4">
        <v>1967466</v>
      </c>
      <c r="W23" s="4">
        <v>1996790</v>
      </c>
      <c r="X23" s="4">
        <v>2046129</v>
      </c>
      <c r="Y23" s="4">
        <v>2101770</v>
      </c>
      <c r="Z23" s="4">
        <v>2169269</v>
      </c>
      <c r="AA23" s="4">
        <v>2054272</v>
      </c>
    </row>
    <row r="24" spans="1:27" ht="14.25">
      <c r="A24" s="3" t="s">
        <v>54</v>
      </c>
      <c r="B24" s="4">
        <v>14532.9</v>
      </c>
      <c r="C24" s="4">
        <v>16099.7</v>
      </c>
      <c r="D24" s="4">
        <v>17934</v>
      </c>
      <c r="E24" s="4">
        <v>19012.8</v>
      </c>
      <c r="F24" s="4">
        <v>18503.8</v>
      </c>
      <c r="G24" s="4">
        <v>19575.5</v>
      </c>
      <c r="H24" s="4">
        <v>21552.4</v>
      </c>
      <c r="I24" s="4">
        <v>23829.9</v>
      </c>
      <c r="J24" s="4">
        <v>25891.6</v>
      </c>
      <c r="K24" s="4">
        <v>28431.4</v>
      </c>
      <c r="L24" s="4">
        <v>31009.1</v>
      </c>
      <c r="M24" s="4">
        <v>34094.9</v>
      </c>
      <c r="N24" s="4">
        <v>37441.3</v>
      </c>
      <c r="O24" s="4">
        <v>40901.7</v>
      </c>
      <c r="P24" s="4">
        <v>38839.2</v>
      </c>
      <c r="Q24" s="4">
        <v>38722.8</v>
      </c>
      <c r="R24" s="4">
        <v>38787</v>
      </c>
      <c r="S24" s="4">
        <v>37509.2</v>
      </c>
      <c r="T24" s="4">
        <v>37022.3</v>
      </c>
      <c r="U24" s="4">
        <v>36632.9</v>
      </c>
      <c r="V24" s="4">
        <v>37522.5</v>
      </c>
      <c r="W24" s="4">
        <v>39254.1</v>
      </c>
      <c r="X24" s="4">
        <v>41338.9</v>
      </c>
      <c r="Y24" s="4">
        <v>43428.3</v>
      </c>
      <c r="Z24" s="4">
        <v>45753.6</v>
      </c>
      <c r="AA24" s="4">
        <v>42019.5</v>
      </c>
    </row>
    <row r="25" spans="1:27" ht="14.25">
      <c r="A25" s="3" t="s">
        <v>55</v>
      </c>
      <c r="B25" s="4">
        <v>811758.4</v>
      </c>
      <c r="C25" s="4">
        <v>936713.8</v>
      </c>
      <c r="D25" s="4">
        <v>988152.8</v>
      </c>
      <c r="E25" s="4">
        <v>1017723.8</v>
      </c>
      <c r="F25" s="4">
        <v>1051978.5</v>
      </c>
      <c r="G25" s="4">
        <v>1112455.9</v>
      </c>
      <c r="H25" s="4">
        <v>1175476.8</v>
      </c>
      <c r="I25" s="4">
        <v>1217299.9</v>
      </c>
      <c r="J25" s="4">
        <v>1261478.2</v>
      </c>
      <c r="K25" s="4">
        <v>1310293</v>
      </c>
      <c r="L25" s="4">
        <v>1346105.3</v>
      </c>
      <c r="M25" s="4">
        <v>1391185.8</v>
      </c>
      <c r="N25" s="4">
        <v>1449716.8</v>
      </c>
      <c r="O25" s="4">
        <v>1477269.4</v>
      </c>
      <c r="P25" s="4">
        <v>1425156.9</v>
      </c>
      <c r="Q25" s="4">
        <v>1449430.4</v>
      </c>
      <c r="R25" s="4">
        <v>1480874.8</v>
      </c>
      <c r="S25" s="4">
        <v>1458006.7</v>
      </c>
      <c r="T25" s="4">
        <v>1451514.3</v>
      </c>
      <c r="U25" s="4">
        <v>1462744.6</v>
      </c>
      <c r="V25" s="4">
        <v>1488049</v>
      </c>
      <c r="W25" s="4">
        <v>1522753.8</v>
      </c>
      <c r="X25" s="4">
        <v>1557795.8</v>
      </c>
      <c r="Y25" s="4">
        <v>1589576.2</v>
      </c>
      <c r="Z25" s="4">
        <v>1609654.9</v>
      </c>
      <c r="AA25" s="4">
        <v>1493117.2</v>
      </c>
    </row>
    <row r="26" spans="1:27" ht="14.25">
      <c r="A26" s="3" t="s">
        <v>56</v>
      </c>
      <c r="B26" s="4">
        <v>6932.5</v>
      </c>
      <c r="C26" s="4">
        <v>7235.6</v>
      </c>
      <c r="D26" s="4">
        <v>7761.3</v>
      </c>
      <c r="E26" s="4">
        <v>8500.2</v>
      </c>
      <c r="F26" s="4">
        <v>9113.6</v>
      </c>
      <c r="G26" s="4">
        <v>9844.7</v>
      </c>
      <c r="H26" s="4">
        <v>10511.1</v>
      </c>
      <c r="I26" s="4">
        <v>10889.4</v>
      </c>
      <c r="J26" s="4">
        <v>11419.7</v>
      </c>
      <c r="K26" s="4">
        <v>12261.9</v>
      </c>
      <c r="L26" s="4">
        <v>13139.3</v>
      </c>
      <c r="M26" s="4">
        <v>14165.6</v>
      </c>
      <c r="N26" s="4">
        <v>15184.6</v>
      </c>
      <c r="O26" s="4">
        <v>16416.5</v>
      </c>
      <c r="P26" s="4">
        <v>16419.5</v>
      </c>
      <c r="Q26" s="4">
        <v>17109.3</v>
      </c>
      <c r="R26" s="4">
        <v>17594.1</v>
      </c>
      <c r="S26" s="4">
        <v>17239.3</v>
      </c>
      <c r="T26" s="4">
        <v>15992.4</v>
      </c>
      <c r="U26" s="4">
        <v>15270.2</v>
      </c>
      <c r="V26" s="4">
        <v>15654.7</v>
      </c>
      <c r="W26" s="4">
        <v>16562</v>
      </c>
      <c r="X26" s="4">
        <v>17673.3</v>
      </c>
      <c r="Y26" s="4">
        <v>18829.4</v>
      </c>
      <c r="Z26" s="4">
        <v>20160.1</v>
      </c>
      <c r="AA26" s="4">
        <v>19132.3</v>
      </c>
    </row>
    <row r="27" spans="1:27" ht="14.25">
      <c r="A27" s="3" t="s">
        <v>57</v>
      </c>
      <c r="B27" s="4">
        <v>3675.8</v>
      </c>
      <c r="C27" s="4">
        <v>4184.1</v>
      </c>
      <c r="D27" s="4">
        <v>5109</v>
      </c>
      <c r="E27" s="4">
        <v>5650.4</v>
      </c>
      <c r="F27" s="4">
        <v>6286</v>
      </c>
      <c r="G27" s="4">
        <v>7726.1</v>
      </c>
      <c r="H27" s="4">
        <v>8432.9</v>
      </c>
      <c r="I27" s="4">
        <v>9168.2</v>
      </c>
      <c r="J27" s="4">
        <v>9416.4</v>
      </c>
      <c r="K27" s="4">
        <v>10528.5</v>
      </c>
      <c r="L27" s="4">
        <v>12265</v>
      </c>
      <c r="M27" s="4">
        <v>15373.6</v>
      </c>
      <c r="N27" s="4">
        <v>20259.6</v>
      </c>
      <c r="O27" s="4">
        <v>22091.6</v>
      </c>
      <c r="P27" s="4">
        <v>17033.8</v>
      </c>
      <c r="Q27" s="4">
        <v>15962.8</v>
      </c>
      <c r="R27" s="4">
        <v>17412.3</v>
      </c>
      <c r="S27" s="4">
        <v>19555.8</v>
      </c>
      <c r="T27" s="4">
        <v>20072.2</v>
      </c>
      <c r="U27" s="4">
        <v>20802.9</v>
      </c>
      <c r="V27" s="4">
        <v>21613.4</v>
      </c>
      <c r="W27" s="4">
        <v>22166.9</v>
      </c>
      <c r="X27" s="4">
        <v>23574.4</v>
      </c>
      <c r="Y27" s="4">
        <v>25307.4</v>
      </c>
      <c r="Z27" s="4">
        <v>26691.6</v>
      </c>
      <c r="AA27" s="4">
        <v>25677.8</v>
      </c>
    </row>
    <row r="28" spans="1:27" ht="14.25">
      <c r="A28" s="3" t="s">
        <v>58</v>
      </c>
      <c r="B28" s="4">
        <v>4574.8</v>
      </c>
      <c r="C28" s="4">
        <v>5935.4</v>
      </c>
      <c r="D28" s="4">
        <v>7819.7</v>
      </c>
      <c r="E28" s="4">
        <v>8787</v>
      </c>
      <c r="F28" s="4">
        <v>9046.6</v>
      </c>
      <c r="G28" s="4">
        <v>11086</v>
      </c>
      <c r="H28" s="4">
        <v>12160.9</v>
      </c>
      <c r="I28" s="4">
        <v>13478.3</v>
      </c>
      <c r="J28" s="4">
        <v>14918.8</v>
      </c>
      <c r="K28" s="4">
        <v>16481.3</v>
      </c>
      <c r="L28" s="4">
        <v>18987.3</v>
      </c>
      <c r="M28" s="4">
        <v>21707.8</v>
      </c>
      <c r="N28" s="4">
        <v>26047.1</v>
      </c>
      <c r="O28" s="4">
        <v>29313</v>
      </c>
      <c r="P28" s="4">
        <v>24262.6</v>
      </c>
      <c r="Q28" s="4">
        <v>25215.9</v>
      </c>
      <c r="R28" s="4">
        <v>28201.9</v>
      </c>
      <c r="S28" s="4">
        <v>30226.9</v>
      </c>
      <c r="T28" s="4">
        <v>31770</v>
      </c>
      <c r="U28" s="4">
        <v>33080.7</v>
      </c>
      <c r="V28" s="4">
        <v>33627.5</v>
      </c>
      <c r="W28" s="4">
        <v>34997</v>
      </c>
      <c r="X28" s="4">
        <v>37981.9</v>
      </c>
      <c r="Y28" s="4">
        <v>40927.7</v>
      </c>
      <c r="Z28" s="4">
        <v>43900.9</v>
      </c>
      <c r="AA28" s="4">
        <v>44467.9</v>
      </c>
    </row>
    <row r="29" spans="1:27" ht="14.25">
      <c r="A29" s="3" t="s">
        <v>59</v>
      </c>
      <c r="B29" s="4">
        <v>14358.7</v>
      </c>
      <c r="C29" s="4">
        <v>14854.4</v>
      </c>
      <c r="D29" s="4">
        <v>15518.3</v>
      </c>
      <c r="E29" s="4">
        <v>16117</v>
      </c>
      <c r="F29" s="4">
        <v>18373.9</v>
      </c>
      <c r="G29" s="4">
        <v>20502.1</v>
      </c>
      <c r="H29" s="4">
        <v>21424.2</v>
      </c>
      <c r="I29" s="4">
        <v>22423.9</v>
      </c>
      <c r="J29" s="4">
        <v>23474.6</v>
      </c>
      <c r="K29" s="4">
        <v>25053.3</v>
      </c>
      <c r="L29" s="4">
        <v>26894</v>
      </c>
      <c r="M29" s="4">
        <v>30683.9</v>
      </c>
      <c r="N29" s="4">
        <v>33658.4</v>
      </c>
      <c r="O29" s="4">
        <v>35998.3</v>
      </c>
      <c r="P29" s="4">
        <v>35116.9</v>
      </c>
      <c r="Q29" s="4">
        <v>38235.9</v>
      </c>
      <c r="R29" s="4">
        <v>39801.1</v>
      </c>
      <c r="S29" s="4">
        <v>41682.7</v>
      </c>
      <c r="T29" s="4">
        <v>44019.4</v>
      </c>
      <c r="U29" s="4">
        <v>46255</v>
      </c>
      <c r="V29" s="4">
        <v>49537.3</v>
      </c>
      <c r="W29" s="4">
        <v>51386.2</v>
      </c>
      <c r="X29" s="4">
        <v>53011.5</v>
      </c>
      <c r="Y29" s="4">
        <v>54847.8</v>
      </c>
      <c r="Z29" s="4">
        <v>56922.5</v>
      </c>
      <c r="AA29" s="4">
        <v>58506.4</v>
      </c>
    </row>
    <row r="30" spans="1:27" ht="14.25">
      <c r="A30" s="3" t="s">
        <v>60</v>
      </c>
      <c r="B30" s="4">
        <v>30037.8</v>
      </c>
      <c r="C30" s="4">
        <v>31359.6</v>
      </c>
      <c r="D30" s="4">
        <v>36049.4</v>
      </c>
      <c r="E30" s="4">
        <v>37451</v>
      </c>
      <c r="F30" s="4">
        <v>39499.8</v>
      </c>
      <c r="G30" s="4">
        <v>43677</v>
      </c>
      <c r="H30" s="4">
        <v>51864.3</v>
      </c>
      <c r="I30" s="4">
        <v>62292.1</v>
      </c>
      <c r="J30" s="4">
        <v>64845.6</v>
      </c>
      <c r="K30" s="4">
        <v>71824.4</v>
      </c>
      <c r="L30" s="4">
        <v>78526</v>
      </c>
      <c r="M30" s="4">
        <v>80028.4</v>
      </c>
      <c r="N30" s="4">
        <v>88123.6</v>
      </c>
      <c r="O30" s="4">
        <v>92857.4</v>
      </c>
      <c r="P30" s="4">
        <v>80466.7</v>
      </c>
      <c r="Q30" s="4">
        <v>84740.8</v>
      </c>
      <c r="R30" s="4">
        <v>86969.8</v>
      </c>
      <c r="S30" s="4">
        <v>84422.2</v>
      </c>
      <c r="T30" s="4">
        <v>86377.6</v>
      </c>
      <c r="U30" s="4">
        <v>89822.9</v>
      </c>
      <c r="V30" s="4">
        <v>95064.1</v>
      </c>
      <c r="W30" s="4">
        <v>98644.2</v>
      </c>
      <c r="X30" s="4">
        <v>107751.2</v>
      </c>
      <c r="Y30" s="4">
        <v>114923.3</v>
      </c>
      <c r="Z30" s="4">
        <v>123671.1</v>
      </c>
      <c r="AA30" s="4">
        <v>115493.7</v>
      </c>
    </row>
    <row r="31" spans="1:27" ht="14.25">
      <c r="A31" s="3" t="s">
        <v>61</v>
      </c>
      <c r="B31" s="4">
        <v>2535</v>
      </c>
      <c r="C31" s="4">
        <v>2721.4</v>
      </c>
      <c r="D31" s="4">
        <v>3003</v>
      </c>
      <c r="E31" s="4">
        <v>3252.5</v>
      </c>
      <c r="F31" s="4">
        <v>3454.2</v>
      </c>
      <c r="G31" s="4">
        <v>3933.6</v>
      </c>
      <c r="H31" s="4">
        <v>4050.4</v>
      </c>
      <c r="I31" s="4">
        <v>4196.6</v>
      </c>
      <c r="J31" s="4">
        <v>4283.1</v>
      </c>
      <c r="K31" s="4">
        <v>4302.1</v>
      </c>
      <c r="L31" s="4">
        <v>4475.3</v>
      </c>
      <c r="M31" s="4">
        <v>4698.4</v>
      </c>
      <c r="N31" s="4">
        <v>5052.1</v>
      </c>
      <c r="O31" s="4">
        <v>5461.8</v>
      </c>
      <c r="P31" s="4">
        <v>5477.9</v>
      </c>
      <c r="Q31" s="4">
        <v>6007</v>
      </c>
      <c r="R31" s="4">
        <v>6042.9</v>
      </c>
      <c r="S31" s="4">
        <v>6477.6</v>
      </c>
      <c r="T31" s="4">
        <v>7019.2</v>
      </c>
      <c r="U31" s="4">
        <v>7716.2</v>
      </c>
      <c r="V31" s="4">
        <v>8888.8</v>
      </c>
      <c r="W31" s="4">
        <v>9381.1</v>
      </c>
      <c r="X31" s="4">
        <v>10651.8</v>
      </c>
      <c r="Y31" s="4">
        <v>11510.6</v>
      </c>
      <c r="Z31" s="4">
        <v>12551.5</v>
      </c>
      <c r="AA31" s="4">
        <v>11818.3</v>
      </c>
    </row>
    <row r="32" spans="1:27" ht="14.25">
      <c r="A32" s="3" t="s">
        <v>62</v>
      </c>
      <c r="B32" s="4">
        <v>314216.3</v>
      </c>
      <c r="C32" s="4">
        <v>320644.8</v>
      </c>
      <c r="D32" s="4">
        <v>331862.5</v>
      </c>
      <c r="E32" s="4">
        <v>352810.7</v>
      </c>
      <c r="F32" s="4">
        <v>375889</v>
      </c>
      <c r="G32" s="4">
        <v>405832</v>
      </c>
      <c r="H32" s="4">
        <v>430408</v>
      </c>
      <c r="I32" s="4">
        <v>448394</v>
      </c>
      <c r="J32" s="4">
        <v>458616</v>
      </c>
      <c r="K32" s="4">
        <v>472578</v>
      </c>
      <c r="L32" s="4">
        <v>491394</v>
      </c>
      <c r="M32" s="4">
        <v>520586</v>
      </c>
      <c r="N32" s="4">
        <v>552505</v>
      </c>
      <c r="O32" s="4">
        <v>578387</v>
      </c>
      <c r="P32" s="4">
        <v>561185</v>
      </c>
      <c r="Q32" s="4">
        <v>574280</v>
      </c>
      <c r="R32" s="4">
        <v>585953</v>
      </c>
      <c r="S32" s="4">
        <v>590316</v>
      </c>
      <c r="T32" s="4">
        <v>595709</v>
      </c>
      <c r="U32" s="4">
        <v>604814</v>
      </c>
      <c r="V32" s="4">
        <v>620835</v>
      </c>
      <c r="W32" s="4">
        <v>634824</v>
      </c>
      <c r="X32" s="4">
        <v>661566</v>
      </c>
      <c r="Y32" s="4">
        <v>692632</v>
      </c>
      <c r="Z32" s="4">
        <v>724960</v>
      </c>
      <c r="AA32" s="4">
        <v>713731</v>
      </c>
    </row>
    <row r="33" spans="1:27" ht="14.25">
      <c r="A33" s="3" t="s">
        <v>63</v>
      </c>
      <c r="B33" s="4">
        <v>165783.3</v>
      </c>
      <c r="C33" s="4">
        <v>167178.2</v>
      </c>
      <c r="D33" s="4">
        <v>167327.8</v>
      </c>
      <c r="E33" s="4">
        <v>173885.8</v>
      </c>
      <c r="F33" s="4">
        <v>181186.5</v>
      </c>
      <c r="G33" s="4">
        <v>190624.8</v>
      </c>
      <c r="H33" s="4">
        <v>197076.6</v>
      </c>
      <c r="I33" s="4">
        <v>202353.4</v>
      </c>
      <c r="J33" s="4">
        <v>207247.7</v>
      </c>
      <c r="K33" s="4">
        <v>216098.3</v>
      </c>
      <c r="L33" s="4">
        <v>225888.1</v>
      </c>
      <c r="M33" s="4">
        <v>239076</v>
      </c>
      <c r="N33" s="4">
        <v>253604.7</v>
      </c>
      <c r="O33" s="4">
        <v>262414.8</v>
      </c>
      <c r="P33" s="4">
        <v>256671</v>
      </c>
      <c r="Q33" s="4">
        <v>263633.5</v>
      </c>
      <c r="R33" s="4">
        <v>276404</v>
      </c>
      <c r="S33" s="4">
        <v>283548.2</v>
      </c>
      <c r="T33" s="4">
        <v>288624.2</v>
      </c>
      <c r="U33" s="4">
        <v>297230.2</v>
      </c>
      <c r="V33" s="4">
        <v>307037.7</v>
      </c>
      <c r="W33" s="4">
        <v>318952.7</v>
      </c>
      <c r="X33" s="4">
        <v>329416.8</v>
      </c>
      <c r="Y33" s="4">
        <v>344416.8</v>
      </c>
      <c r="Z33" s="4">
        <v>355290.9</v>
      </c>
      <c r="AA33" s="4">
        <v>340263.5</v>
      </c>
    </row>
    <row r="34" spans="1:27" ht="14.25">
      <c r="A34" s="3" t="s">
        <v>64</v>
      </c>
      <c r="B34" s="4">
        <v>95998.1</v>
      </c>
      <c r="C34" s="4">
        <v>111019.8</v>
      </c>
      <c r="D34" s="4">
        <v>124060.8</v>
      </c>
      <c r="E34" s="4">
        <v>137505.4</v>
      </c>
      <c r="F34" s="4">
        <v>140351.3</v>
      </c>
      <c r="G34" s="4">
        <v>165740.7</v>
      </c>
      <c r="H34" s="4">
        <v>189215.7</v>
      </c>
      <c r="I34" s="4">
        <v>185764</v>
      </c>
      <c r="J34" s="4">
        <v>169660.2</v>
      </c>
      <c r="K34" s="4">
        <v>182318.2</v>
      </c>
      <c r="L34" s="4">
        <v>216371.6</v>
      </c>
      <c r="M34" s="4">
        <v>240580.9</v>
      </c>
      <c r="N34" s="4">
        <v>273922.1</v>
      </c>
      <c r="O34" s="4">
        <v>319339.7</v>
      </c>
      <c r="P34" s="4">
        <v>281412.8</v>
      </c>
      <c r="Q34" s="4">
        <v>318677.7</v>
      </c>
      <c r="R34" s="4">
        <v>333784.9</v>
      </c>
      <c r="S34" s="4">
        <v>343554.9</v>
      </c>
      <c r="T34" s="4">
        <v>348003.8</v>
      </c>
      <c r="U34" s="4">
        <v>362421.4</v>
      </c>
      <c r="V34" s="4">
        <v>381928.7</v>
      </c>
      <c r="W34" s="4">
        <v>377311.8</v>
      </c>
      <c r="X34" s="4">
        <v>410506.2</v>
      </c>
      <c r="Y34" s="4">
        <v>435875.2</v>
      </c>
      <c r="Z34" s="4">
        <v>469113.9</v>
      </c>
      <c r="AA34" s="4">
        <v>460958.8</v>
      </c>
    </row>
    <row r="35" spans="1:27" ht="14.25">
      <c r="A35" s="3" t="s">
        <v>65</v>
      </c>
      <c r="B35" s="4">
        <v>80203.8</v>
      </c>
      <c r="C35" s="4">
        <v>84875.3</v>
      </c>
      <c r="D35" s="4">
        <v>90904.8</v>
      </c>
      <c r="E35" s="4">
        <v>96769</v>
      </c>
      <c r="F35" s="4">
        <v>104225.1</v>
      </c>
      <c r="G35" s="4">
        <v>112521.7</v>
      </c>
      <c r="H35" s="4">
        <v>119098.2</v>
      </c>
      <c r="I35" s="4">
        <v>124721.5</v>
      </c>
      <c r="J35" s="4">
        <v>127734.3</v>
      </c>
      <c r="K35" s="4">
        <v>133144.8</v>
      </c>
      <c r="L35" s="4">
        <v>137485.7</v>
      </c>
      <c r="M35" s="4">
        <v>143562.1</v>
      </c>
      <c r="N35" s="4">
        <v>152166</v>
      </c>
      <c r="O35" s="4">
        <v>156158.2</v>
      </c>
      <c r="P35" s="4">
        <v>155546.5</v>
      </c>
      <c r="Q35" s="4">
        <v>157970.8</v>
      </c>
      <c r="R35" s="4">
        <v>154128.2</v>
      </c>
      <c r="S35" s="4">
        <v>147214.8</v>
      </c>
      <c r="T35" s="4">
        <v>149802.3</v>
      </c>
      <c r="U35" s="4">
        <v>151135.8</v>
      </c>
      <c r="V35" s="4">
        <v>156517.3</v>
      </c>
      <c r="W35" s="4">
        <v>161993.3</v>
      </c>
      <c r="X35" s="4">
        <v>169642.3</v>
      </c>
      <c r="Y35" s="4">
        <v>177465.9</v>
      </c>
      <c r="Z35" s="4">
        <v>185536.3</v>
      </c>
      <c r="AA35" s="4">
        <v>174309.6</v>
      </c>
    </row>
    <row r="36" spans="1:27" ht="14.25">
      <c r="A36" s="3" t="s">
        <v>66</v>
      </c>
      <c r="B36" s="4">
        <v>27109.7</v>
      </c>
      <c r="C36" s="4">
        <v>27634.4</v>
      </c>
      <c r="D36" s="4">
        <v>29416.1</v>
      </c>
      <c r="E36" s="4">
        <v>33424.6</v>
      </c>
      <c r="F36" s="4">
        <v>30233</v>
      </c>
      <c r="G36" s="4">
        <v>36656.5</v>
      </c>
      <c r="H36" s="4">
        <v>40955.7</v>
      </c>
      <c r="I36" s="4">
        <v>43982.8</v>
      </c>
      <c r="J36" s="4">
        <v>45599.2</v>
      </c>
      <c r="K36" s="4">
        <v>54181.4</v>
      </c>
      <c r="L36" s="4">
        <v>70256.2</v>
      </c>
      <c r="M36" s="4">
        <v>86573</v>
      </c>
      <c r="N36" s="4">
        <v>113758.6</v>
      </c>
      <c r="O36" s="4">
        <v>131496.4</v>
      </c>
      <c r="P36" s="4">
        <v>113845.5</v>
      </c>
      <c r="Q36" s="4">
        <v>111974.8</v>
      </c>
      <c r="R36" s="4">
        <v>115903.8</v>
      </c>
      <c r="S36" s="4">
        <v>116534.7</v>
      </c>
      <c r="T36" s="4">
        <v>126730.7</v>
      </c>
      <c r="U36" s="4">
        <v>133298.3</v>
      </c>
      <c r="V36" s="4">
        <v>140658.1</v>
      </c>
      <c r="W36" s="4">
        <v>152523.2</v>
      </c>
      <c r="X36" s="4">
        <v>169987.9</v>
      </c>
      <c r="Y36" s="4">
        <v>184808.5</v>
      </c>
      <c r="Z36" s="4">
        <v>201790</v>
      </c>
      <c r="AA36" s="4">
        <v>198751</v>
      </c>
    </row>
    <row r="37" spans="1:27" ht="14.25">
      <c r="A37" s="3" t="s">
        <v>67</v>
      </c>
      <c r="B37" s="4">
        <v>14032.8</v>
      </c>
      <c r="C37" s="4">
        <v>14586.6</v>
      </c>
      <c r="D37" s="4">
        <v>15958.8</v>
      </c>
      <c r="E37" s="4">
        <v>17157.1</v>
      </c>
      <c r="F37" s="4">
        <v>18315.9</v>
      </c>
      <c r="G37" s="4">
        <v>19096</v>
      </c>
      <c r="H37" s="4">
        <v>20399.7</v>
      </c>
      <c r="I37" s="4">
        <v>21809.5</v>
      </c>
      <c r="J37" s="4">
        <v>22974.2</v>
      </c>
      <c r="K37" s="4">
        <v>24295.2</v>
      </c>
      <c r="L37" s="4">
        <v>25576.4</v>
      </c>
      <c r="M37" s="4">
        <v>27654.7</v>
      </c>
      <c r="N37" s="4">
        <v>30729.6</v>
      </c>
      <c r="O37" s="4">
        <v>33204.3</v>
      </c>
      <c r="P37" s="4">
        <v>31725.2</v>
      </c>
      <c r="Q37" s="4">
        <v>31693.5</v>
      </c>
      <c r="R37" s="4">
        <v>32265.7</v>
      </c>
      <c r="S37" s="4">
        <v>31475.2</v>
      </c>
      <c r="T37" s="4">
        <v>31508.8</v>
      </c>
      <c r="U37" s="4">
        <v>32532</v>
      </c>
      <c r="V37" s="4">
        <v>33591.7</v>
      </c>
      <c r="W37" s="4">
        <v>35029.6</v>
      </c>
      <c r="X37" s="4">
        <v>37370</v>
      </c>
      <c r="Y37" s="4">
        <v>39949.3</v>
      </c>
      <c r="Z37" s="4">
        <v>42328.5</v>
      </c>
      <c r="AA37" s="4">
        <v>41480.4</v>
      </c>
    </row>
    <row r="38" spans="1:27" ht="14.25">
      <c r="A38" s="3" t="s">
        <v>68</v>
      </c>
      <c r="B38" s="4">
        <v>13268.5</v>
      </c>
      <c r="C38" s="4">
        <v>14933.2</v>
      </c>
      <c r="D38" s="4">
        <v>16997.9</v>
      </c>
      <c r="E38" s="4">
        <v>17903.1</v>
      </c>
      <c r="F38" s="4">
        <v>17260.9</v>
      </c>
      <c r="G38" s="4">
        <v>19776.9</v>
      </c>
      <c r="H38" s="4">
        <v>21384.4</v>
      </c>
      <c r="I38" s="4">
        <v>23557.5</v>
      </c>
      <c r="J38" s="4">
        <v>26780.4</v>
      </c>
      <c r="K38" s="4">
        <v>30795.2</v>
      </c>
      <c r="L38" s="4">
        <v>34826.3</v>
      </c>
      <c r="M38" s="4">
        <v>40832.1</v>
      </c>
      <c r="N38" s="4">
        <v>50455.9</v>
      </c>
      <c r="O38" s="4">
        <v>59567.3</v>
      </c>
      <c r="P38" s="4">
        <v>57993.5</v>
      </c>
      <c r="Q38" s="4">
        <v>62058.5</v>
      </c>
      <c r="R38" s="4">
        <v>64351</v>
      </c>
      <c r="S38" s="4">
        <v>66652.1</v>
      </c>
      <c r="T38" s="4">
        <v>67127.2</v>
      </c>
      <c r="U38" s="4">
        <v>68680</v>
      </c>
      <c r="V38" s="4">
        <v>71906.8</v>
      </c>
      <c r="W38" s="4">
        <v>72984.8</v>
      </c>
      <c r="X38" s="4">
        <v>75634.9</v>
      </c>
      <c r="Y38" s="4">
        <v>80072.7</v>
      </c>
      <c r="Z38" s="4">
        <v>84046.9</v>
      </c>
      <c r="AA38" s="4">
        <v>82420.9</v>
      </c>
    </row>
    <row r="39" spans="1:27" ht="14.25">
      <c r="A39" s="3" t="s">
        <v>69</v>
      </c>
      <c r="B39" s="4">
        <v>89932.5</v>
      </c>
      <c r="C39" s="4">
        <v>90993.2</v>
      </c>
      <c r="D39" s="4">
        <v>97197</v>
      </c>
      <c r="E39" s="4">
        <v>104126.9</v>
      </c>
      <c r="F39" s="4">
        <v>110428</v>
      </c>
      <c r="G39" s="4">
        <v>119381</v>
      </c>
      <c r="H39" s="4">
        <v>127302</v>
      </c>
      <c r="I39" s="4">
        <v>130218</v>
      </c>
      <c r="J39" s="4">
        <v>132423</v>
      </c>
      <c r="K39" s="4">
        <v>139033</v>
      </c>
      <c r="L39" s="4">
        <v>143921</v>
      </c>
      <c r="M39" s="4">
        <v>150758</v>
      </c>
      <c r="N39" s="4">
        <v>164142</v>
      </c>
      <c r="O39" s="4">
        <v>170940</v>
      </c>
      <c r="P39" s="4">
        <v>159066</v>
      </c>
      <c r="Q39" s="4">
        <v>164663</v>
      </c>
      <c r="R39" s="4">
        <v>171583</v>
      </c>
      <c r="S39" s="4">
        <v>173661</v>
      </c>
      <c r="T39" s="4">
        <v>175985</v>
      </c>
      <c r="U39" s="4">
        <v>178410</v>
      </c>
      <c r="V39" s="4">
        <v>182599</v>
      </c>
      <c r="W39" s="4">
        <v>187394</v>
      </c>
      <c r="X39" s="4">
        <v>195707</v>
      </c>
      <c r="Y39" s="4">
        <v>201314</v>
      </c>
      <c r="Z39" s="4">
        <v>207526</v>
      </c>
      <c r="AA39" s="4">
        <v>204137</v>
      </c>
    </row>
    <row r="40" spans="1:27" ht="14.25">
      <c r="A40" s="3" t="s">
        <v>70</v>
      </c>
      <c r="B40" s="4">
        <v>179551.9</v>
      </c>
      <c r="C40" s="4">
        <v>202972.5</v>
      </c>
      <c r="D40" s="4">
        <v>209311</v>
      </c>
      <c r="E40" s="4">
        <v>213388.2</v>
      </c>
      <c r="F40" s="4">
        <v>227407.1</v>
      </c>
      <c r="G40" s="4">
        <v>253468.8</v>
      </c>
      <c r="H40" s="4">
        <v>240345.6</v>
      </c>
      <c r="I40" s="4">
        <v>251547.5</v>
      </c>
      <c r="J40" s="4">
        <v>262841</v>
      </c>
      <c r="K40" s="4">
        <v>275653.7</v>
      </c>
      <c r="L40" s="4">
        <v>279530</v>
      </c>
      <c r="M40" s="4">
        <v>299097.8</v>
      </c>
      <c r="N40" s="4">
        <v>318328.6</v>
      </c>
      <c r="O40" s="4">
        <v>314246.1</v>
      </c>
      <c r="P40" s="4">
        <v>277564.8</v>
      </c>
      <c r="Q40" s="4">
        <v>330602.2</v>
      </c>
      <c r="R40" s="4">
        <v>365818.2</v>
      </c>
      <c r="S40" s="4">
        <v>381499.2</v>
      </c>
      <c r="T40" s="4">
        <v>392121.5</v>
      </c>
      <c r="U40" s="4">
        <v>390172.3</v>
      </c>
      <c r="V40" s="4">
        <v>404986.7</v>
      </c>
      <c r="W40" s="4">
        <v>413017.1</v>
      </c>
      <c r="X40" s="4">
        <v>425594.5</v>
      </c>
      <c r="Y40" s="4">
        <v>417117.7</v>
      </c>
      <c r="Z40" s="4">
        <v>423512.4</v>
      </c>
      <c r="AA40" s="4">
        <v>421343.3</v>
      </c>
    </row>
    <row r="41" spans="1:27" ht="14.25">
      <c r="A41" s="3" t="s">
        <v>71</v>
      </c>
      <c r="B41" s="4">
        <v>930090.9</v>
      </c>
      <c r="C41" s="4">
        <v>1012471.1</v>
      </c>
      <c r="D41" s="4">
        <v>1242582.7</v>
      </c>
      <c r="E41" s="4">
        <v>1328351.8</v>
      </c>
      <c r="F41" s="4">
        <v>1415868.2</v>
      </c>
      <c r="G41" s="4">
        <v>1612297.4</v>
      </c>
      <c r="H41" s="4">
        <v>1645612.4</v>
      </c>
      <c r="I41" s="4">
        <v>1699010.9</v>
      </c>
      <c r="J41" s="4">
        <v>1634049.6</v>
      </c>
      <c r="K41" s="4">
        <v>1744960.7</v>
      </c>
      <c r="L41" s="4">
        <v>1834154.7</v>
      </c>
      <c r="M41" s="4">
        <v>1943009.7</v>
      </c>
      <c r="N41" s="4">
        <v>2033500.9</v>
      </c>
      <c r="O41" s="4">
        <v>1805498.1</v>
      </c>
      <c r="P41" s="4">
        <v>1582473.6</v>
      </c>
      <c r="Q41" s="4">
        <v>1686185.1</v>
      </c>
      <c r="R41" s="4">
        <v>1707464.2</v>
      </c>
      <c r="S41" s="4">
        <v>1886449.1</v>
      </c>
      <c r="T41" s="4">
        <v>1870799.3</v>
      </c>
      <c r="U41" s="4">
        <v>2060776.3</v>
      </c>
      <c r="V41" s="4">
        <v>2358745.7</v>
      </c>
      <c r="W41" s="4">
        <v>2168894.9</v>
      </c>
      <c r="X41" s="4">
        <v>2103425.5</v>
      </c>
      <c r="Y41" s="4">
        <v>2159178.7</v>
      </c>
      <c r="Z41" s="4">
        <v>2256819</v>
      </c>
      <c r="AA41" s="5" t="s">
        <v>72</v>
      </c>
    </row>
    <row r="43" ht="14.25">
      <c r="A43" s="1" t="s">
        <v>73</v>
      </c>
    </row>
    <row r="44" spans="1:2" ht="14.25">
      <c r="A44" s="1" t="s">
        <v>72</v>
      </c>
      <c r="B44" s="1" t="s">
        <v>74</v>
      </c>
    </row>
    <row r="46" spans="1:2" ht="14.25">
      <c r="A46" s="1" t="s">
        <v>5</v>
      </c>
      <c r="B46" s="1" t="s">
        <v>6</v>
      </c>
    </row>
    <row r="47" spans="1:2" ht="14.25">
      <c r="A47" s="1" t="s">
        <v>7</v>
      </c>
      <c r="B47" s="1" t="s">
        <v>75</v>
      </c>
    </row>
    <row r="48" spans="1:2" ht="14.25">
      <c r="A48" s="1" t="s">
        <v>9</v>
      </c>
      <c r="B48" s="1" t="s">
        <v>10</v>
      </c>
    </row>
    <row r="49" spans="2:27" ht="14.25">
      <c r="B49" s="6">
        <f>SUM(B52:B64)</f>
        <v>2.875962390318273</v>
      </c>
      <c r="C49" s="6">
        <f aca="true" t="shared" si="1" ref="C49:AA49">SUM(C52:C64)</f>
        <v>2.825426919756525</v>
      </c>
      <c r="D49" s="6">
        <f t="shared" si="1"/>
        <v>2.8174711098621237</v>
      </c>
      <c r="E49" s="6">
        <f t="shared" si="1"/>
        <v>2.7930287710370445</v>
      </c>
      <c r="F49" s="6">
        <f t="shared" si="1"/>
        <v>2.7369044343218327</v>
      </c>
      <c r="G49" s="6">
        <f t="shared" si="1"/>
        <v>2.7467890838330367</v>
      </c>
      <c r="H49" s="6">
        <f t="shared" si="1"/>
        <v>2.675728765307586</v>
      </c>
      <c r="I49" s="6">
        <f t="shared" si="1"/>
        <v>2.6170368741701195</v>
      </c>
      <c r="J49" s="6">
        <f t="shared" si="1"/>
        <v>2.5750980145718922</v>
      </c>
      <c r="K49" s="6">
        <f t="shared" si="1"/>
        <v>2.5598492736293657</v>
      </c>
      <c r="L49" s="6">
        <f t="shared" si="1"/>
        <v>2.540404453670815</v>
      </c>
      <c r="M49" s="6">
        <f t="shared" si="1"/>
        <v>2.5525245424978134</v>
      </c>
      <c r="N49" s="6">
        <f t="shared" si="1"/>
        <v>2.533543758407215</v>
      </c>
      <c r="O49" s="6">
        <f t="shared" si="1"/>
        <v>2.4715459009912712</v>
      </c>
      <c r="P49" s="6">
        <f t="shared" si="1"/>
        <v>2.2759513548459425</v>
      </c>
      <c r="Q49" s="6">
        <f t="shared" si="1"/>
        <v>2.339357972109392</v>
      </c>
      <c r="R49" s="6">
        <f t="shared" si="1"/>
        <v>2.3410813556361028</v>
      </c>
      <c r="S49" s="6">
        <f t="shared" si="1"/>
        <v>2.3158546251123884</v>
      </c>
      <c r="T49" s="6">
        <f t="shared" si="1"/>
        <v>2.287124067787776</v>
      </c>
      <c r="U49" s="6">
        <f t="shared" si="1"/>
        <v>2.263925738082467</v>
      </c>
      <c r="V49" s="6">
        <f t="shared" si="1"/>
        <v>2.272055656455871</v>
      </c>
      <c r="W49" s="6">
        <f t="shared" si="1"/>
        <v>2.264683339883686</v>
      </c>
      <c r="X49" s="6">
        <f t="shared" si="1"/>
        <v>2.2578182138038785</v>
      </c>
      <c r="Y49" s="6">
        <f t="shared" si="1"/>
        <v>2.235937115947411</v>
      </c>
      <c r="Z49" s="6">
        <f t="shared" si="1"/>
        <v>2.2139208727822823</v>
      </c>
      <c r="AA49" s="6">
        <f t="shared" si="1"/>
        <v>2.1687880689535666</v>
      </c>
    </row>
    <row r="50" spans="1:27" ht="14.25">
      <c r="A50" s="3"/>
      <c r="B50" s="3" t="s">
        <v>12</v>
      </c>
      <c r="C50" s="3" t="s">
        <v>13</v>
      </c>
      <c r="D50" s="3" t="s">
        <v>14</v>
      </c>
      <c r="E50" s="3" t="s">
        <v>15</v>
      </c>
      <c r="F50" s="3" t="s">
        <v>16</v>
      </c>
      <c r="G50" s="3" t="s">
        <v>17</v>
      </c>
      <c r="H50" s="3" t="s">
        <v>18</v>
      </c>
      <c r="I50" s="3" t="s">
        <v>19</v>
      </c>
      <c r="J50" s="3" t="s">
        <v>20</v>
      </c>
      <c r="K50" s="3" t="s">
        <v>21</v>
      </c>
      <c r="L50" s="3" t="s">
        <v>22</v>
      </c>
      <c r="M50" s="3" t="s">
        <v>23</v>
      </c>
      <c r="N50" s="3" t="s">
        <v>24</v>
      </c>
      <c r="O50" s="3" t="s">
        <v>25</v>
      </c>
      <c r="P50" s="3" t="s">
        <v>26</v>
      </c>
      <c r="Q50" s="3" t="s">
        <v>27</v>
      </c>
      <c r="R50" s="3" t="s">
        <v>28</v>
      </c>
      <c r="S50" s="3" t="s">
        <v>29</v>
      </c>
      <c r="T50" s="3" t="s">
        <v>30</v>
      </c>
      <c r="U50" s="3" t="s">
        <v>31</v>
      </c>
      <c r="V50" s="3" t="s">
        <v>32</v>
      </c>
      <c r="W50" s="3" t="s">
        <v>33</v>
      </c>
      <c r="X50" s="3" t="s">
        <v>34</v>
      </c>
      <c r="Y50" s="3" t="s">
        <v>35</v>
      </c>
      <c r="Z50" s="3" t="s">
        <v>36</v>
      </c>
      <c r="AA50" s="3" t="s">
        <v>37</v>
      </c>
    </row>
    <row r="51" spans="1:27" ht="14.25">
      <c r="A51" s="8" t="s">
        <v>79</v>
      </c>
      <c r="B51" s="7">
        <f>'VA prix courants'!B48/'VA prix courants'!B10</f>
        <v>0.23306475083315303</v>
      </c>
      <c r="C51" s="7">
        <f>'VA prix courants'!C48/'VA prix courants'!C10</f>
        <v>0.22962474674591815</v>
      </c>
      <c r="D51" s="7">
        <f>'VA prix courants'!D48/'VA prix courants'!D10</f>
        <v>0.22822895016825442</v>
      </c>
      <c r="E51" s="7">
        <f>'VA prix courants'!E48/'VA prix courants'!E10</f>
        <v>0.2261254342067812</v>
      </c>
      <c r="F51" s="7">
        <f>'VA prix courants'!F48/'VA prix courants'!F10</f>
        <v>0.22092120580318791</v>
      </c>
      <c r="G51" s="7">
        <f>'VA prix courants'!G48/'VA prix courants'!G10</f>
        <v>0.2203911962543423</v>
      </c>
      <c r="H51" s="7">
        <f>'VA prix courants'!H48/'VA prix courants'!H10</f>
        <v>0.21486910944096732</v>
      </c>
      <c r="I51" s="7">
        <f>'VA prix courants'!I48/'VA prix courants'!I10</f>
        <v>0.2100528740793579</v>
      </c>
      <c r="J51" s="7">
        <f>'VA prix courants'!J48/'VA prix courants'!J10</f>
        <v>0.20551082416322292</v>
      </c>
      <c r="K51" s="7">
        <f>'VA prix courants'!K48/'VA prix courants'!K10</f>
        <v>0.20334540115239114</v>
      </c>
      <c r="L51" s="7">
        <f>'VA prix courants'!L48/'VA prix courants'!L10</f>
        <v>0.20120622359041077</v>
      </c>
      <c r="M51" s="7">
        <f>'VA prix courants'!M48/'VA prix courants'!M10</f>
        <v>0.2018455598433089</v>
      </c>
      <c r="N51" s="7">
        <f>'VA prix courants'!N48/'VA prix courants'!N10</f>
        <v>0.200288685837611</v>
      </c>
      <c r="O51" s="7">
        <f>'VA prix courants'!O48/'VA prix courants'!O10</f>
        <v>0.19761047779169544</v>
      </c>
      <c r="P51" s="7">
        <f>'VA prix courants'!P48/'VA prix courants'!P10</f>
        <v>0.18412559769002015</v>
      </c>
      <c r="Q51" s="7">
        <f>'VA prix courants'!Q48/'VA prix courants'!Q10</f>
        <v>0.191385198423732</v>
      </c>
      <c r="R51" s="7">
        <f>'VA prix courants'!R48/'VA prix courants'!R10</f>
        <v>0.19370141662977758</v>
      </c>
      <c r="S51" s="7">
        <f>'VA prix courants'!S48/'VA prix courants'!S10</f>
        <v>0.19239548191375358</v>
      </c>
      <c r="T51" s="7">
        <f>'VA prix courants'!T48/'VA prix courants'!T10</f>
        <v>0.1910998594767568</v>
      </c>
      <c r="U51" s="7">
        <f>'VA prix courants'!U48/'VA prix courants'!U10</f>
        <v>0.19008855417367534</v>
      </c>
      <c r="V51" s="7">
        <f>'VA prix courants'!V48/'VA prix courants'!V10</f>
        <v>0.19269185173139047</v>
      </c>
      <c r="W51" s="7">
        <f>'VA prix courants'!W48/'VA prix courants'!W10</f>
        <v>0.19307683071912454</v>
      </c>
      <c r="X51" s="7">
        <f>'VA prix courants'!X48/'VA prix courants'!X10</f>
        <v>0.19323422283314132</v>
      </c>
      <c r="Y51" s="7">
        <f>'VA prix courants'!Y48/'VA prix courants'!Y10</f>
        <v>0.19208135256976375</v>
      </c>
      <c r="Z51" s="7">
        <f>'VA prix courants'!Z48/'VA prix courants'!Z10</f>
        <v>0.18922652924480526</v>
      </c>
      <c r="AA51" s="7">
        <f>'VA prix courants'!AA48/'VA prix courants'!AA10</f>
        <v>0.18421231946161248</v>
      </c>
    </row>
    <row r="52" spans="1:27" ht="14.25">
      <c r="A52" s="3" t="s">
        <v>44</v>
      </c>
      <c r="B52" s="7">
        <f>'VA prix courants'!B51/'VA prix courants'!B13</f>
        <v>0.23601537198491004</v>
      </c>
      <c r="C52" s="7">
        <f>'VA prix courants'!C51/'VA prix courants'!C13</f>
        <v>0.23690238604678032</v>
      </c>
      <c r="D52" s="7">
        <f>'VA prix courants'!D51/'VA prix courants'!D13</f>
        <v>0.24083700667788246</v>
      </c>
      <c r="E52" s="7">
        <f>'VA prix courants'!E51/'VA prix courants'!E13</f>
        <v>0.23600768159229016</v>
      </c>
      <c r="F52" s="7">
        <f>'VA prix courants'!F51/'VA prix courants'!F13</f>
        <v>0.2256322816353606</v>
      </c>
      <c r="G52" s="7">
        <f>'VA prix courants'!G51/'VA prix courants'!G13</f>
        <v>0.22812032258882872</v>
      </c>
      <c r="H52" s="7">
        <f>'VA prix courants'!H51/'VA prix courants'!H13</f>
        <v>0.2205877260622911</v>
      </c>
      <c r="I52" s="7">
        <f>'VA prix courants'!I51/'VA prix courants'!I13</f>
        <v>0.2166059387301394</v>
      </c>
      <c r="J52" s="7">
        <f>'VA prix courants'!J51/'VA prix courants'!J13</f>
        <v>0.21020559361374191</v>
      </c>
      <c r="K52" s="7">
        <f>'VA prix courants'!K51/'VA prix courants'!K13</f>
        <v>0.20775478826515392</v>
      </c>
      <c r="L52" s="7">
        <f>'VA prix courants'!L51/'VA prix courants'!L13</f>
        <v>0.2035370610055966</v>
      </c>
      <c r="M52" s="7">
        <f>'VA prix courants'!M51/'VA prix courants'!M13</f>
        <v>0.19526719641848603</v>
      </c>
      <c r="N52" s="7">
        <f>'VA prix courants'!N51/'VA prix courants'!N13</f>
        <v>0.19530224349283354</v>
      </c>
      <c r="O52" s="7">
        <f>'VA prix courants'!O51/'VA prix courants'!O13</f>
        <v>0.18450016561353444</v>
      </c>
      <c r="P52" s="7">
        <f>'VA prix courants'!P51/'VA prix courants'!P13</f>
        <v>0.17388389518069913</v>
      </c>
      <c r="Q52" s="7">
        <f>'VA prix courants'!Q51/'VA prix courants'!Q13</f>
        <v>0.1793033387082353</v>
      </c>
      <c r="R52" s="7">
        <f>'VA prix courants'!R51/'VA prix courants'!R13</f>
        <v>0.1763177672084929</v>
      </c>
      <c r="S52" s="7">
        <f>'VA prix courants'!S51/'VA prix courants'!S13</f>
        <v>0.17004097156333553</v>
      </c>
      <c r="T52" s="7">
        <f>'VA prix courants'!T51/'VA prix courants'!T13</f>
        <v>0.16921143372939917</v>
      </c>
      <c r="U52" s="7">
        <f>'VA prix courants'!U51/'VA prix courants'!U13</f>
        <v>0.16718009531247224</v>
      </c>
      <c r="V52" s="7">
        <f>'VA prix courants'!V51/'VA prix courants'!V13</f>
        <v>0.16788221641696688</v>
      </c>
      <c r="W52" s="7">
        <f>'VA prix courants'!W51/'VA prix courants'!W13</f>
        <v>0.16477086456439777</v>
      </c>
      <c r="X52" s="7">
        <f>'VA prix courants'!X51/'VA prix courants'!X13</f>
        <v>0.16486510107565014</v>
      </c>
      <c r="Y52" s="7">
        <f>'VA prix courants'!Y51/'VA prix courants'!Y13</f>
        <v>0.1592694591157678</v>
      </c>
      <c r="Z52" s="7">
        <f>'VA prix courants'!Z51/'VA prix courants'!Z13</f>
        <v>0.1621156040415057</v>
      </c>
      <c r="AA52" s="7">
        <f>'VA prix courants'!AA51/'VA prix courants'!AA13</f>
        <v>0.16449139807878793</v>
      </c>
    </row>
    <row r="53" spans="1:27" ht="14.25">
      <c r="A53" s="3" t="s">
        <v>47</v>
      </c>
      <c r="B53" s="7">
        <f>'VA prix courants'!B54/'VA prix courants'!B16</f>
        <v>0.20925184778090722</v>
      </c>
      <c r="C53" s="7">
        <f>'VA prix courants'!C54/'VA prix courants'!C16</f>
        <v>0.20930444547299795</v>
      </c>
      <c r="D53" s="7">
        <f>'VA prix courants'!D54/'VA prix courants'!D16</f>
        <v>0.2149846001749116</v>
      </c>
      <c r="E53" s="7">
        <f>'VA prix courants'!E54/'VA prix courants'!E16</f>
        <v>0.21026982863087998</v>
      </c>
      <c r="F53" s="7">
        <f>'VA prix courants'!F54/'VA prix courants'!F16</f>
        <v>0.2101151745870401</v>
      </c>
      <c r="G53" s="7">
        <f>'VA prix courants'!G54/'VA prix courants'!G16</f>
        <v>0.2199286520506178</v>
      </c>
      <c r="H53" s="7">
        <f>'VA prix courants'!H54/'VA prix courants'!H16</f>
        <v>0.21459834303607625</v>
      </c>
      <c r="I53" s="7">
        <f>'VA prix courants'!I54/'VA prix courants'!I16</f>
        <v>0.21215564822764627</v>
      </c>
      <c r="J53" s="7">
        <f>'VA prix courants'!J54/'VA prix courants'!J16</f>
        <v>0.20393257785156088</v>
      </c>
      <c r="K53" s="7">
        <f>'VA prix courants'!K54/'VA prix courants'!K16</f>
        <v>0.2040813034267439</v>
      </c>
      <c r="L53" s="7">
        <f>'VA prix courants'!L54/'VA prix courants'!L16</f>
        <v>0.2077467942869466</v>
      </c>
      <c r="M53" s="7">
        <f>'VA prix courants'!M54/'VA prix courants'!M16</f>
        <v>0.21075205827547083</v>
      </c>
      <c r="N53" s="7">
        <f>'VA prix courants'!N54/'VA prix courants'!N16</f>
        <v>0.20393579717597282</v>
      </c>
      <c r="O53" s="7">
        <f>'VA prix courants'!O54/'VA prix courants'!O16</f>
        <v>0.20295943001711722</v>
      </c>
      <c r="P53" s="7">
        <f>'VA prix courants'!P54/'VA prix courants'!P16</f>
        <v>0.18005531970799699</v>
      </c>
      <c r="Q53" s="7">
        <f>'VA prix courants'!Q54/'VA prix courants'!Q16</f>
        <v>0.18419444891874864</v>
      </c>
      <c r="R53" s="7">
        <f>'VA prix courants'!R54/'VA prix courants'!R16</f>
        <v>0.18841987603075905</v>
      </c>
      <c r="S53" s="7">
        <f>'VA prix courants'!S54/'VA prix courants'!S16</f>
        <v>0.19070560359025782</v>
      </c>
      <c r="T53" s="7">
        <f>'VA prix courants'!T54/'VA prix courants'!T16</f>
        <v>0.18656720751822528</v>
      </c>
      <c r="U53" s="7">
        <f>'VA prix courants'!U54/'VA prix courants'!U16</f>
        <v>0.18234904064367927</v>
      </c>
      <c r="V53" s="7">
        <f>'VA prix courants'!V54/'VA prix courants'!V16</f>
        <v>0.18073201461243493</v>
      </c>
      <c r="W53" s="7">
        <f>'VA prix courants'!W54/'VA prix courants'!W16</f>
        <v>0.18371199632693233</v>
      </c>
      <c r="X53" s="7">
        <f>'VA prix courants'!X54/'VA prix courants'!X16</f>
        <v>0.18265752182769868</v>
      </c>
      <c r="Y53" s="7">
        <f>'VA prix courants'!Y54/'VA prix courants'!Y16</f>
        <v>0.1834740748873153</v>
      </c>
      <c r="Z53" s="7">
        <f>'VA prix courants'!Z54/'VA prix courants'!Z16</f>
        <v>0.1841777237419191</v>
      </c>
      <c r="AA53" s="7">
        <f>'VA prix courants'!AA54/'VA prix courants'!AA16</f>
        <v>0.1818198197403178</v>
      </c>
    </row>
    <row r="54" spans="1:27" ht="14.25">
      <c r="A54" s="8" t="s">
        <v>78</v>
      </c>
      <c r="B54" s="7">
        <f>'VA prix courants'!B55/'VA prix courants'!B17</f>
        <v>0.2598634335461389</v>
      </c>
      <c r="C54" s="7">
        <f>'VA prix courants'!C55/'VA prix courants'!C17</f>
        <v>0.2541228164981723</v>
      </c>
      <c r="D54" s="7">
        <f>'VA prix courants'!D55/'VA prix courants'!D17</f>
        <v>0.25453593423709714</v>
      </c>
      <c r="E54" s="7">
        <f>'VA prix courants'!E55/'VA prix courants'!E17</f>
        <v>0.25662811182592965</v>
      </c>
      <c r="F54" s="7">
        <f>'VA prix courants'!F55/'VA prix courants'!F17</f>
        <v>0.251963380747477</v>
      </c>
      <c r="G54" s="7">
        <f>'VA prix courants'!G55/'VA prix courants'!G17</f>
        <v>0.255773844797243</v>
      </c>
      <c r="H54" s="7">
        <f>'VA prix courants'!H55/'VA prix courants'!H17</f>
        <v>0.2521818263343687</v>
      </c>
      <c r="I54" s="7">
        <f>'VA prix courants'!I55/'VA prix courants'!I17</f>
        <v>0.24679121846889351</v>
      </c>
      <c r="J54" s="7">
        <f>'VA prix courants'!J55/'VA prix courants'!J17</f>
        <v>0.2472897896544194</v>
      </c>
      <c r="K54" s="7">
        <f>'VA prix courants'!K55/'VA prix courants'!K17</f>
        <v>0.25090868108782177</v>
      </c>
      <c r="L54" s="7">
        <f>'VA prix courants'!L55/'VA prix courants'!L17</f>
        <v>0.2524934071233025</v>
      </c>
      <c r="M54" s="7">
        <f>'VA prix courants'!M55/'VA prix courants'!M17</f>
        <v>0.25969502405472156</v>
      </c>
      <c r="N54" s="7">
        <f>'VA prix courants'!N55/'VA prix courants'!N17</f>
        <v>0.26385892171561015</v>
      </c>
      <c r="O54" s="7">
        <f>'VA prix courants'!O55/'VA prix courants'!O17</f>
        <v>0.2586317067130571</v>
      </c>
      <c r="P54" s="7">
        <f>'VA prix courants'!P55/'VA prix courants'!P17</f>
        <v>0.23424071315931802</v>
      </c>
      <c r="Q54" s="7">
        <f>'VA prix courants'!Q55/'VA prix courants'!Q17</f>
        <v>0.25527652531743295</v>
      </c>
      <c r="R54" s="7">
        <f>'VA prix courants'!R55/'VA prix courants'!R17</f>
        <v>0.25770119420255333</v>
      </c>
      <c r="S54" s="7">
        <f>'VA prix courants'!S55/'VA prix courants'!S17</f>
        <v>0.2589982966988401</v>
      </c>
      <c r="T54" s="7">
        <f>'VA prix courants'!T55/'VA prix courants'!T17</f>
        <v>0.25346386680079735</v>
      </c>
      <c r="U54" s="7">
        <f>'VA prix courants'!U55/'VA prix courants'!U17</f>
        <v>0.2546660023761162</v>
      </c>
      <c r="V54" s="7">
        <f>'VA prix courants'!V55/'VA prix courants'!V17</f>
        <v>0.2555028985826702</v>
      </c>
      <c r="W54" s="7">
        <f>'VA prix courants'!W55/'VA prix courants'!W17</f>
        <v>0.2592268470966464</v>
      </c>
      <c r="X54" s="7">
        <f>'VA prix courants'!X55/'VA prix courants'!X17</f>
        <v>0.2578888981730758</v>
      </c>
      <c r="Y54" s="7">
        <f>'VA prix courants'!Y55/'VA prix courants'!Y17</f>
        <v>0.2541667421705245</v>
      </c>
      <c r="Z54" s="7">
        <f>'VA prix courants'!Z55/'VA prix courants'!Z17</f>
        <v>0.2478508532223706</v>
      </c>
      <c r="AA54" s="7">
        <f>'VA prix courants'!AA55/'VA prix courants'!AA17</f>
        <v>0.2341834730890706</v>
      </c>
    </row>
    <row r="55" spans="1:27" ht="14.25">
      <c r="A55" s="3" t="s">
        <v>52</v>
      </c>
      <c r="B55" s="7">
        <f>'VA prix courants'!B59/'VA prix courants'!B21</f>
        <v>0.21337925454454815</v>
      </c>
      <c r="C55" s="7">
        <f>'VA prix courants'!C59/'VA prix courants'!C21</f>
        <v>0.21411080325303367</v>
      </c>
      <c r="D55" s="7">
        <f>'VA prix courants'!D59/'VA prix courants'!D21</f>
        <v>0.216289514910438</v>
      </c>
      <c r="E55" s="7">
        <f>'VA prix courants'!E59/'VA prix courants'!E21</f>
        <v>0.21324714664572816</v>
      </c>
      <c r="F55" s="7">
        <f>'VA prix courants'!F59/'VA prix courants'!F21</f>
        <v>0.21013826246597</v>
      </c>
      <c r="G55" s="7">
        <f>'VA prix courants'!G59/'VA prix courants'!G21</f>
        <v>0.2065458039892154</v>
      </c>
      <c r="H55" s="7">
        <f>'VA prix courants'!H59/'VA prix courants'!H21</f>
        <v>0.2013368423358441</v>
      </c>
      <c r="I55" s="7">
        <f>'VA prix courants'!I59/'VA prix courants'!I21</f>
        <v>0.19546060594529485</v>
      </c>
      <c r="J55" s="7">
        <f>'VA prix courants'!J59/'VA prix courants'!J21</f>
        <v>0.19102108443252555</v>
      </c>
      <c r="K55" s="7">
        <f>'VA prix courants'!K59/'VA prix courants'!K21</f>
        <v>0.1862956633886829</v>
      </c>
      <c r="L55" s="7">
        <f>'VA prix courants'!L59/'VA prix courants'!L21</f>
        <v>0.18373758124001394</v>
      </c>
      <c r="M55" s="7">
        <f>'VA prix courants'!M59/'VA prix courants'!M21</f>
        <v>0.1800387180038718</v>
      </c>
      <c r="N55" s="7">
        <f>'VA prix courants'!N59/'VA prix courants'!N21</f>
        <v>0.1752194912569789</v>
      </c>
      <c r="O55" s="7">
        <f>'VA prix courants'!O59/'VA prix courants'!O21</f>
        <v>0.1722689897433089</v>
      </c>
      <c r="P55" s="7">
        <f>'VA prix courants'!P59/'VA prix courants'!P21</f>
        <v>0.1583591555269474</v>
      </c>
      <c r="Q55" s="7">
        <f>'VA prix courants'!Q59/'VA prix courants'!Q21</f>
        <v>0.16324751719722083</v>
      </c>
      <c r="R55" s="7">
        <f>'VA prix courants'!R59/'VA prix courants'!R21</f>
        <v>0.1645863916861092</v>
      </c>
      <c r="S55" s="7">
        <f>'VA prix courants'!S59/'VA prix courants'!S21</f>
        <v>0.1625842657530693</v>
      </c>
      <c r="T55" s="7">
        <f>'VA prix courants'!T59/'VA prix courants'!T21</f>
        <v>0.16421720031572806</v>
      </c>
      <c r="U55" s="7">
        <f>'VA prix courants'!U59/'VA prix courants'!U21</f>
        <v>0.16380995139097973</v>
      </c>
      <c r="V55" s="7">
        <f>'VA prix courants'!V59/'VA prix courants'!V21</f>
        <v>0.16353609567599994</v>
      </c>
      <c r="W55" s="7">
        <f>'VA prix courants'!W59/'VA prix courants'!W21</f>
        <v>0.16176010796605877</v>
      </c>
      <c r="X55" s="7">
        <f>'VA prix courants'!X59/'VA prix courants'!X21</f>
        <v>0.16236635712793634</v>
      </c>
      <c r="Y55" s="7">
        <f>'VA prix courants'!Y59/'VA prix courants'!Y21</f>
        <v>0.16047372384783526</v>
      </c>
      <c r="Z55" s="7">
        <f>'VA prix courants'!Z59/'VA prix courants'!Z21</f>
        <v>0.15950290700508027</v>
      </c>
      <c r="AA55" s="7">
        <f>'VA prix courants'!AA59/'VA prix courants'!AA21</f>
        <v>0.16092141455941242</v>
      </c>
    </row>
    <row r="56" spans="1:27" s="11" customFormat="1" ht="14.25">
      <c r="A56" s="9" t="s">
        <v>53</v>
      </c>
      <c r="B56" s="10">
        <f>'VA prix courants'!B60/'VA prix courants'!B22</f>
        <v>0.19650224620951576</v>
      </c>
      <c r="C56" s="10">
        <f>'VA prix courants'!C60/'VA prix courants'!C22</f>
        <v>0.19327002407399152</v>
      </c>
      <c r="D56" s="10">
        <f>'VA prix courants'!D60/'VA prix courants'!D22</f>
        <v>0.19314168871803547</v>
      </c>
      <c r="E56" s="10">
        <f>'VA prix courants'!E60/'VA prix courants'!E22</f>
        <v>0.19362024137076664</v>
      </c>
      <c r="F56" s="10">
        <f>'VA prix courants'!F60/'VA prix courants'!F22</f>
        <v>0.18991943925502486</v>
      </c>
      <c r="G56" s="10">
        <f>'VA prix courants'!G60/'VA prix courants'!G22</f>
        <v>0.18882700602635372</v>
      </c>
      <c r="H56" s="10">
        <f>'VA prix courants'!H60/'VA prix courants'!H22</f>
        <v>0.18307013791748072</v>
      </c>
      <c r="I56" s="10">
        <f>'VA prix courants'!I60/'VA prix courants'!I22</f>
        <v>0.17918711806575213</v>
      </c>
      <c r="J56" s="10">
        <f>'VA prix courants'!J60/'VA prix courants'!J22</f>
        <v>0.17298685776864528</v>
      </c>
      <c r="K56" s="10">
        <f>'VA prix courants'!K60/'VA prix courants'!K22</f>
        <v>0.16915096986344272</v>
      </c>
      <c r="L56" s="10">
        <f>'VA prix courants'!L60/'VA prix courants'!L22</f>
        <v>0.16400634266133277</v>
      </c>
      <c r="M56" s="10">
        <f>'VA prix courants'!M60/'VA prix courants'!M22</f>
        <v>0.1582107558701791</v>
      </c>
      <c r="N56" s="10">
        <f>'VA prix courants'!N60/'VA prix courants'!N22</f>
        <v>0.1529740701780362</v>
      </c>
      <c r="O56" s="10">
        <f>'VA prix courants'!O60/'VA prix courants'!O22</f>
        <v>0.145736987569758</v>
      </c>
      <c r="P56" s="10">
        <f>'VA prix courants'!P60/'VA prix courants'!P22</f>
        <v>0.14035724264581942</v>
      </c>
      <c r="Q56" s="10">
        <f>'VA prix courants'!Q60/'VA prix courants'!Q22</f>
        <v>0.13792489667869995</v>
      </c>
      <c r="R56" s="10">
        <f>'VA prix courants'!R60/'VA prix courants'!R22</f>
        <v>0.139795183662297</v>
      </c>
      <c r="S56" s="10">
        <f>'VA prix courants'!S60/'VA prix courants'!S22</f>
        <v>0.14057083438870596</v>
      </c>
      <c r="T56" s="10">
        <f>'VA prix courants'!T60/'VA prix courants'!T22</f>
        <v>0.14136446155230886</v>
      </c>
      <c r="U56" s="10">
        <f>'VA prix courants'!U60/'VA prix courants'!U22</f>
        <v>0.1408134991671985</v>
      </c>
      <c r="V56" s="10">
        <f>'VA prix courants'!V60/'VA prix courants'!V22</f>
        <v>0.1427175869875261</v>
      </c>
      <c r="W56" s="10">
        <f>'VA prix courants'!W60/'VA prix courants'!W22</f>
        <v>0.14079547674016796</v>
      </c>
      <c r="X56" s="10">
        <f>'VA prix courants'!X60/'VA prix courants'!X22</f>
        <v>0.13827769412387977</v>
      </c>
      <c r="Y56" s="10">
        <f>'VA prix courants'!Y60/'VA prix courants'!Y22</f>
        <v>0.13742131631910248</v>
      </c>
      <c r="Z56" s="10">
        <f>'VA prix courants'!Z60/'VA prix courants'!Z22</f>
        <v>0.13858862132819857</v>
      </c>
      <c r="AA56" s="10">
        <f>'VA prix courants'!AA60/'VA prix courants'!AA22</f>
        <v>0.13241430540843666</v>
      </c>
    </row>
    <row r="57" spans="1:27" ht="14.25">
      <c r="A57" s="3" t="s">
        <v>55</v>
      </c>
      <c r="B57" s="7">
        <f>'VA prix courants'!B62/'VA prix courants'!B24</f>
        <v>0.23949219373646147</v>
      </c>
      <c r="C57" s="7">
        <f>'VA prix courants'!C62/'VA prix courants'!C24</f>
        <v>0.23443916380862542</v>
      </c>
      <c r="D57" s="7">
        <f>'VA prix courants'!D62/'VA prix courants'!D24</f>
        <v>0.23337817794980692</v>
      </c>
      <c r="E57" s="7">
        <f>'VA prix courants'!E62/'VA prix courants'!E24</f>
        <v>0.23368000237392503</v>
      </c>
      <c r="F57" s="7">
        <f>'VA prix courants'!F62/'VA prix courants'!F24</f>
        <v>0.22792062765541313</v>
      </c>
      <c r="G57" s="7">
        <f>'VA prix courants'!G62/'VA prix courants'!G24</f>
        <v>0.22273062689496279</v>
      </c>
      <c r="H57" s="7">
        <f>'VA prix courants'!H62/'VA prix courants'!H24</f>
        <v>0.21673222304344927</v>
      </c>
      <c r="I57" s="7">
        <f>'VA prix courants'!I62/'VA prix courants'!I24</f>
        <v>0.21366903915789365</v>
      </c>
      <c r="J57" s="7">
        <f>'VA prix courants'!J62/'VA prix courants'!J24</f>
        <v>0.20448811560913221</v>
      </c>
      <c r="K57" s="7">
        <f>'VA prix courants'!K62/'VA prix courants'!K24</f>
        <v>0.20231757324506808</v>
      </c>
      <c r="L57" s="7">
        <f>'VA prix courants'!L62/'VA prix courants'!L24</f>
        <v>0.19908234519246004</v>
      </c>
      <c r="M57" s="7">
        <f>'VA prix courants'!M62/'VA prix courants'!M24</f>
        <v>0.20132832005617077</v>
      </c>
      <c r="N57" s="7">
        <f>'VA prix courants'!N62/'VA prix courants'!N24</f>
        <v>0.2046708019111043</v>
      </c>
      <c r="O57" s="7">
        <f>'VA prix courants'!O62/'VA prix courants'!O24</f>
        <v>0.20095468030407998</v>
      </c>
      <c r="P57" s="7">
        <f>'VA prix courants'!P62/'VA prix courants'!P24</f>
        <v>0.18220120184661773</v>
      </c>
      <c r="Q57" s="7">
        <f>'VA prix courants'!Q62/'VA prix courants'!Q24</f>
        <v>0.18681000481292512</v>
      </c>
      <c r="R57" s="7">
        <f>'VA prix courants'!R62/'VA prix courants'!R24</f>
        <v>0.18636416799043376</v>
      </c>
      <c r="S57" s="7">
        <f>'VA prix courants'!S62/'VA prix courants'!S24</f>
        <v>0.18532747483259165</v>
      </c>
      <c r="T57" s="7">
        <f>'VA prix courants'!T62/'VA prix courants'!T24</f>
        <v>0.1860926206514121</v>
      </c>
      <c r="U57" s="7">
        <f>'VA prix courants'!U62/'VA prix courants'!U24</f>
        <v>0.18650754205484676</v>
      </c>
      <c r="V57" s="7">
        <f>'VA prix courants'!V62/'VA prix courants'!V24</f>
        <v>0.18858552372939333</v>
      </c>
      <c r="W57" s="7">
        <f>'VA prix courants'!W62/'VA prix courants'!W24</f>
        <v>0.1933240291372118</v>
      </c>
      <c r="X57" s="7">
        <f>'VA prix courants'!X62/'VA prix courants'!X24</f>
        <v>0.19502960529229824</v>
      </c>
      <c r="Y57" s="7">
        <f>'VA prix courants'!Y62/'VA prix courants'!Y24</f>
        <v>0.1968882020251687</v>
      </c>
      <c r="Z57" s="7">
        <f>'VA prix courants'!Z62/'VA prix courants'!Z24</f>
        <v>0.19661860439775009</v>
      </c>
      <c r="AA57" s="7">
        <f>'VA prix courants'!AA62/'VA prix courants'!AA24</f>
        <v>0.19519907747362364</v>
      </c>
    </row>
    <row r="58" spans="1:27" ht="14.25">
      <c r="A58" s="3" t="s">
        <v>62</v>
      </c>
      <c r="B58" s="7">
        <f>'VA prix courants'!B69/'VA prix courants'!B31</f>
        <v>0.21310893164994943</v>
      </c>
      <c r="C58" s="7">
        <f>'VA prix courants'!C69/'VA prix courants'!C31</f>
        <v>0.2109811230370803</v>
      </c>
      <c r="D58" s="7">
        <f>'VA prix courants'!D69/'VA prix courants'!D31</f>
        <v>0.20233620852009493</v>
      </c>
      <c r="E58" s="7">
        <f>'VA prix courants'!E69/'VA prix courants'!E31</f>
        <v>0.19827233130967967</v>
      </c>
      <c r="F58" s="7">
        <f>'VA prix courants'!F69/'VA prix courants'!F31</f>
        <v>0.1886461162736872</v>
      </c>
      <c r="G58" s="7">
        <f>'VA prix courants'!G69/'VA prix courants'!G31</f>
        <v>0.18878994263636184</v>
      </c>
      <c r="H58" s="7">
        <f>'VA prix courants'!H69/'VA prix courants'!H31</f>
        <v>0.1902288061560194</v>
      </c>
      <c r="I58" s="7">
        <f>'VA prix courants'!I69/'VA prix courants'!I31</f>
        <v>0.1808476473815439</v>
      </c>
      <c r="J58" s="7">
        <f>'VA prix courants'!J69/'VA prix courants'!J31</f>
        <v>0.17772602787517225</v>
      </c>
      <c r="K58" s="7">
        <f>'VA prix courants'!K69/'VA prix courants'!K31</f>
        <v>0.17835997443808219</v>
      </c>
      <c r="L58" s="7">
        <f>'VA prix courants'!L69/'VA prix courants'!L31</f>
        <v>0.181343280544736</v>
      </c>
      <c r="M58" s="7">
        <f>'VA prix courants'!M69/'VA prix courants'!M31</f>
        <v>0.18331649333635558</v>
      </c>
      <c r="N58" s="7">
        <f>'VA prix courants'!N69/'VA prix courants'!N31</f>
        <v>0.18091419987149437</v>
      </c>
      <c r="O58" s="7">
        <f>'VA prix courants'!O69/'VA prix courants'!O31</f>
        <v>0.18305390681325825</v>
      </c>
      <c r="P58" s="7">
        <f>'VA prix courants'!P69/'VA prix courants'!P31</f>
        <v>0.16639789017881804</v>
      </c>
      <c r="Q58" s="7">
        <f>'VA prix courants'!Q69/'VA prix courants'!Q31</f>
        <v>0.1666382252559727</v>
      </c>
      <c r="R58" s="7">
        <f>'VA prix courants'!R69/'VA prix courants'!R31</f>
        <v>0.171870440120624</v>
      </c>
      <c r="S58" s="7">
        <f>'VA prix courants'!S69/'VA prix courants'!S31</f>
        <v>0.17525867501473788</v>
      </c>
      <c r="T58" s="7">
        <f>'VA prix courants'!T69/'VA prix courants'!T31</f>
        <v>0.17133029717529868</v>
      </c>
      <c r="U58" s="7">
        <f>'VA prix courants'!U69/'VA prix courants'!U31</f>
        <v>0.16164969726229883</v>
      </c>
      <c r="V58" s="7">
        <f>'VA prix courants'!V69/'VA prix courants'!V31</f>
        <v>0.15960923594835988</v>
      </c>
      <c r="W58" s="7">
        <f>'VA prix courants'!W69/'VA prix courants'!W31</f>
        <v>0.15239656975791716</v>
      </c>
      <c r="X58" s="7">
        <f>'VA prix courants'!X69/'VA prix courants'!X31</f>
        <v>0.15222215168252298</v>
      </c>
      <c r="Y58" s="7">
        <f>'VA prix courants'!Y69/'VA prix courants'!Y31</f>
        <v>0.15198546991764747</v>
      </c>
      <c r="Z58" s="7">
        <f>'VA prix courants'!Z69/'VA prix courants'!Z31</f>
        <v>0.1473046788788347</v>
      </c>
      <c r="AA58" s="7">
        <f>'VA prix courants'!AA69/'VA prix courants'!AA31</f>
        <v>0.14483748078757963</v>
      </c>
    </row>
    <row r="59" spans="1:27" ht="14.25">
      <c r="A59" s="3" t="s">
        <v>63</v>
      </c>
      <c r="B59" s="7">
        <f>'VA prix courants'!B70/'VA prix courants'!B32</f>
        <v>0.24089639909448057</v>
      </c>
      <c r="C59" s="7">
        <f>'VA prix courants'!C70/'VA prix courants'!C32</f>
        <v>0.23978963764414257</v>
      </c>
      <c r="D59" s="7">
        <f>'VA prix courants'!D70/'VA prix courants'!D32</f>
        <v>0.24224665596511757</v>
      </c>
      <c r="E59" s="7">
        <f>'VA prix courants'!E70/'VA prix courants'!E32</f>
        <v>0.23973320420643893</v>
      </c>
      <c r="F59" s="7">
        <f>'VA prix courants'!F70/'VA prix courants'!F32</f>
        <v>0.24101133362584962</v>
      </c>
      <c r="G59" s="7">
        <f>'VA prix courants'!G70/'VA prix courants'!G32</f>
        <v>0.24188563083082582</v>
      </c>
      <c r="H59" s="7">
        <f>'VA prix courants'!H70/'VA prix courants'!H32</f>
        <v>0.2446109786752968</v>
      </c>
      <c r="I59" s="7">
        <f>'VA prix courants'!I70/'VA prix courants'!I32</f>
        <v>0.23704617762785304</v>
      </c>
      <c r="J59" s="7">
        <f>'VA prix courants'!J70/'VA prix courants'!J32</f>
        <v>0.23485568235497908</v>
      </c>
      <c r="K59" s="7">
        <f>'VA prix courants'!K70/'VA prix courants'!K32</f>
        <v>0.23478944535889454</v>
      </c>
      <c r="L59" s="7">
        <f>'VA prix courants'!L70/'VA prix courants'!L32</f>
        <v>0.23443111877075418</v>
      </c>
      <c r="M59" s="7">
        <f>'VA prix courants'!M70/'VA prix courants'!M32</f>
        <v>0.23788418745503523</v>
      </c>
      <c r="N59" s="7">
        <f>'VA prix courants'!N70/'VA prix courants'!N32</f>
        <v>0.2399991009630342</v>
      </c>
      <c r="O59" s="7">
        <f>'VA prix courants'!O70/'VA prix courants'!O32</f>
        <v>0.23256691314666705</v>
      </c>
      <c r="P59" s="7">
        <f>'VA prix courants'!P70/'VA prix courants'!P32</f>
        <v>0.22144223539083108</v>
      </c>
      <c r="Q59" s="7">
        <f>'VA prix courants'!Q70/'VA prix courants'!Q32</f>
        <v>0.22164709720122822</v>
      </c>
      <c r="R59" s="7">
        <f>'VA prix courants'!R70/'VA prix courants'!R32</f>
        <v>0.2222941780871478</v>
      </c>
      <c r="S59" s="7">
        <f>'VA prix courants'!S70/'VA prix courants'!S32</f>
        <v>0.22449516519589965</v>
      </c>
      <c r="T59" s="7">
        <f>'VA prix courants'!T70/'VA prix courants'!T32</f>
        <v>0.22220000956260771</v>
      </c>
      <c r="U59" s="7">
        <f>'VA prix courants'!U70/'VA prix courants'!U32</f>
        <v>0.2205112401095178</v>
      </c>
      <c r="V59" s="7">
        <f>'VA prix courants'!V70/'VA prix courants'!V32</f>
        <v>0.21982740230271397</v>
      </c>
      <c r="W59" s="7">
        <f>'VA prix courants'!W70/'VA prix courants'!W32</f>
        <v>0.22308198049428646</v>
      </c>
      <c r="X59" s="7">
        <f>'VA prix courants'!X70/'VA prix courants'!X32</f>
        <v>0.2207337330700802</v>
      </c>
      <c r="Y59" s="7">
        <f>'VA prix courants'!Y70/'VA prix courants'!Y32</f>
        <v>0.219009932151974</v>
      </c>
      <c r="Z59" s="7">
        <f>'VA prix courants'!Z70/'VA prix courants'!Z32</f>
        <v>0.2156790393449424</v>
      </c>
      <c r="AA59" s="7">
        <f>'VA prix courants'!AA70/'VA prix courants'!AA32</f>
        <v>0.21393184987517028</v>
      </c>
    </row>
    <row r="60" spans="1:27" ht="14.25">
      <c r="A60" s="3" t="s">
        <v>64</v>
      </c>
      <c r="B60" s="7">
        <f>'VA prix courants'!B71/'VA prix courants'!B33</f>
        <v>0.2964496172320077</v>
      </c>
      <c r="C60" s="7">
        <f>'VA prix courants'!C71/'VA prix courants'!C33</f>
        <v>0.28016083617516874</v>
      </c>
      <c r="D60" s="7">
        <f>'VA prix courants'!D71/'VA prix courants'!D33</f>
        <v>0.267221394671</v>
      </c>
      <c r="E60" s="7">
        <f>'VA prix courants'!E71/'VA prix courants'!E33</f>
        <v>0.2557615919083905</v>
      </c>
      <c r="F60" s="7">
        <f>'VA prix courants'!F71/'VA prix courants'!F33</f>
        <v>0.25138990518791066</v>
      </c>
      <c r="G60" s="7">
        <f>'VA prix courants'!G71/'VA prix courants'!G33</f>
        <v>0.24237197019199266</v>
      </c>
      <c r="H60" s="7">
        <f>'VA prix courants'!H71/'VA prix courants'!H33</f>
        <v>0.22753820111121859</v>
      </c>
      <c r="I60" s="7">
        <f>'VA prix courants'!I71/'VA prix courants'!I33</f>
        <v>0.22778094786933958</v>
      </c>
      <c r="J60" s="7">
        <f>'VA prix courants'!J71/'VA prix courants'!J33</f>
        <v>0.24332400881290955</v>
      </c>
      <c r="K60" s="7">
        <f>'VA prix courants'!K71/'VA prix courants'!K33</f>
        <v>0.2534393165355954</v>
      </c>
      <c r="L60" s="7">
        <f>'VA prix courants'!L71/'VA prix courants'!L33</f>
        <v>0.2500901227332977</v>
      </c>
      <c r="M60" s="7">
        <f>'VA prix courants'!M71/'VA prix courants'!M33</f>
        <v>0.2516837371545289</v>
      </c>
      <c r="N60" s="7">
        <f>'VA prix courants'!N71/'VA prix courants'!N33</f>
        <v>0.2503773883158752</v>
      </c>
      <c r="O60" s="7">
        <f>'VA prix courants'!O71/'VA prix courants'!O33</f>
        <v>0.24656783982699298</v>
      </c>
      <c r="P60" s="7">
        <f>'VA prix courants'!P71/'VA prix courants'!P33</f>
        <v>0.24704029098889604</v>
      </c>
      <c r="Q60" s="7">
        <f>'VA prix courants'!Q71/'VA prix courants'!Q33</f>
        <v>0.24394239069756057</v>
      </c>
      <c r="R60" s="7">
        <f>'VA prix courants'!R71/'VA prix courants'!R33</f>
        <v>0.24961135150212005</v>
      </c>
      <c r="S60" s="7">
        <f>'VA prix courants'!S71/'VA prix courants'!S33</f>
        <v>0.25343926109043996</v>
      </c>
      <c r="T60" s="7">
        <f>'VA prix courants'!T71/'VA prix courants'!T33</f>
        <v>0.24613725482307952</v>
      </c>
      <c r="U60" s="7">
        <f>'VA prix courants'!U71/'VA prix courants'!U33</f>
        <v>0.25137947152127327</v>
      </c>
      <c r="V60" s="7">
        <f>'VA prix courants'!V71/'VA prix courants'!V33</f>
        <v>0.2595479208553848</v>
      </c>
      <c r="W60" s="7">
        <f>'VA prix courants'!W71/'VA prix courants'!W33</f>
        <v>0.26405429143747955</v>
      </c>
      <c r="X60" s="7">
        <f>'VA prix courants'!X71/'VA prix courants'!X33</f>
        <v>0.25229972166072034</v>
      </c>
      <c r="Y60" s="7">
        <f>'VA prix courants'!Y71/'VA prix courants'!Y33</f>
        <v>0.24947760276335978</v>
      </c>
      <c r="Z60" s="7">
        <f>'VA prix courants'!Z71/'VA prix courants'!Z33</f>
        <v>0.24386124563778647</v>
      </c>
      <c r="AA60" s="7">
        <f>'VA prix courants'!AA71/'VA prix courants'!AA33</f>
        <v>0.2424663549106775</v>
      </c>
    </row>
    <row r="61" spans="1:27" ht="14.25">
      <c r="A61" s="3" t="s">
        <v>69</v>
      </c>
      <c r="B61" s="7">
        <f>'VA prix courants'!B76/'VA prix courants'!B38</f>
        <v>0.2884707975426014</v>
      </c>
      <c r="C61" s="7">
        <f>'VA prix courants'!C76/'VA prix courants'!C38</f>
        <v>0.27785482871247524</v>
      </c>
      <c r="D61" s="7">
        <f>'VA prix courants'!D76/'VA prix courants'!D38</f>
        <v>0.2810477689640627</v>
      </c>
      <c r="E61" s="7">
        <f>'VA prix courants'!E76/'VA prix courants'!E38</f>
        <v>0.2938212892153709</v>
      </c>
      <c r="F61" s="7">
        <f>'VA prix courants'!F76/'VA prix courants'!F38</f>
        <v>0.2900170246676568</v>
      </c>
      <c r="G61" s="7">
        <f>'VA prix courants'!G76/'VA prix courants'!G38</f>
        <v>0.2995284006667728</v>
      </c>
      <c r="H61" s="7">
        <f>'VA prix courants'!H76/'VA prix courants'!H38</f>
        <v>0.2929490502898619</v>
      </c>
      <c r="I61" s="7">
        <f>'VA prix courants'!I76/'VA prix courants'!I38</f>
        <v>0.28763304612265583</v>
      </c>
      <c r="J61" s="7">
        <f>'VA prix courants'!J76/'VA prix courants'!J38</f>
        <v>0.28060080197548765</v>
      </c>
      <c r="K61" s="7">
        <f>'VA prix courants'!K76/'VA prix courants'!K38</f>
        <v>0.27549574561435053</v>
      </c>
      <c r="L61" s="7">
        <f>'VA prix courants'!L76/'VA prix courants'!L38</f>
        <v>0.27041224004835984</v>
      </c>
      <c r="M61" s="7">
        <f>'VA prix courants'!M76/'VA prix courants'!M38</f>
        <v>0.28112604306239136</v>
      </c>
      <c r="N61" s="7">
        <f>'VA prix courants'!N76/'VA prix courants'!N38</f>
        <v>0.2822860693789524</v>
      </c>
      <c r="O61" s="7">
        <f>'VA prix courants'!O76/'VA prix courants'!O38</f>
        <v>0.2668012168012168</v>
      </c>
      <c r="P61" s="7">
        <f>'VA prix courants'!P76/'VA prix courants'!P38</f>
        <v>0.22571762664554335</v>
      </c>
      <c r="Q61" s="7">
        <f>'VA prix courants'!Q76/'VA prix courants'!Q38</f>
        <v>0.23372585219508937</v>
      </c>
      <c r="R61" s="7">
        <f>'VA prix courants'!R76/'VA prix courants'!R38</f>
        <v>0.2237109736978605</v>
      </c>
      <c r="S61" s="7">
        <f>'VA prix courants'!S76/'VA prix courants'!S38</f>
        <v>0.2032926218321903</v>
      </c>
      <c r="T61" s="7">
        <f>'VA prix courants'!T76/'VA prix courants'!T38</f>
        <v>0.20447197204307185</v>
      </c>
      <c r="U61" s="7">
        <f>'VA prix courants'!U76/'VA prix courants'!U38</f>
        <v>0.20351998206378566</v>
      </c>
      <c r="V61" s="7">
        <f>'VA prix courants'!V76/'VA prix courants'!V38</f>
        <v>0.20463419843482167</v>
      </c>
      <c r="W61" s="7">
        <f>'VA prix courants'!W76/'VA prix courants'!W38</f>
        <v>0.20273327854680512</v>
      </c>
      <c r="X61" s="7">
        <f>'VA prix courants'!X76/'VA prix courants'!X38</f>
        <v>0.21054433413214652</v>
      </c>
      <c r="Y61" s="7">
        <f>'VA prix courants'!Y76/'VA prix courants'!Y38</f>
        <v>0.20389540717486115</v>
      </c>
      <c r="Z61" s="7">
        <f>'VA prix courants'!Z76/'VA prix courants'!Z38</f>
        <v>0.20216743926062278</v>
      </c>
      <c r="AA61" s="7">
        <f>'VA prix courants'!AA76/'VA prix courants'!AA38</f>
        <v>0.2027168029313647</v>
      </c>
    </row>
    <row r="62" spans="1:27" ht="14.25">
      <c r="A62" s="3" t="s">
        <v>70</v>
      </c>
      <c r="B62" s="7">
        <f>'VA prix courants'!B77/'VA prix courants'!B39</f>
        <v>0.2622651166598627</v>
      </c>
      <c r="C62" s="7">
        <f>'VA prix courants'!C77/'VA prix courants'!C39</f>
        <v>0.2535427213046102</v>
      </c>
      <c r="D62" s="7">
        <f>'VA prix courants'!D77/'VA prix courants'!D39</f>
        <v>0.25648771445361207</v>
      </c>
      <c r="E62" s="7">
        <f>'VA prix courants'!E77/'VA prix courants'!E39</f>
        <v>0.25716885938397716</v>
      </c>
      <c r="F62" s="7">
        <f>'VA prix courants'!F77/'VA prix courants'!F39</f>
        <v>0.2521706666150705</v>
      </c>
      <c r="G62" s="7">
        <f>'VA prix courants'!G77/'VA prix courants'!G39</f>
        <v>0.2550534819275587</v>
      </c>
      <c r="H62" s="7">
        <f>'VA prix courants'!H77/'VA prix courants'!H39</f>
        <v>0.2480340809234702</v>
      </c>
      <c r="I62" s="7">
        <f>'VA prix courants'!I77/'VA prix courants'!I39</f>
        <v>0.24249058328943837</v>
      </c>
      <c r="J62" s="7">
        <f>'VA prix courants'!J77/'VA prix courants'!J39</f>
        <v>0.23722402517111105</v>
      </c>
      <c r="K62" s="7">
        <f>'VA prix courants'!K77/'VA prix courants'!K39</f>
        <v>0.2326288382851382</v>
      </c>
      <c r="L62" s="7">
        <f>'VA prix courants'!L77/'VA prix courants'!L39</f>
        <v>0.2320341287160591</v>
      </c>
      <c r="M62" s="7">
        <f>'VA prix courants'!M77/'VA prix courants'!M39</f>
        <v>0.23199167630119646</v>
      </c>
      <c r="N62" s="7">
        <f>'VA prix courants'!N77/'VA prix courants'!N39</f>
        <v>0.23072165052087687</v>
      </c>
      <c r="O62" s="7">
        <f>'VA prix courants'!O77/'VA prix courants'!O39</f>
        <v>0.22170744521570834</v>
      </c>
      <c r="P62" s="7">
        <f>'VA prix courants'!P77/'VA prix courants'!P39</f>
        <v>0.19604323026550916</v>
      </c>
      <c r="Q62" s="7">
        <f>'VA prix courants'!Q77/'VA prix courants'!Q39</f>
        <v>0.21282707737577064</v>
      </c>
      <c r="R62" s="7">
        <f>'VA prix courants'!R77/'VA prix courants'!R39</f>
        <v>0.20873701745839873</v>
      </c>
      <c r="S62" s="7">
        <f>'VA prix courants'!S77/'VA prix courants'!S39</f>
        <v>0.1998782697316272</v>
      </c>
      <c r="T62" s="7">
        <f>'VA prix courants'!T77/'VA prix courants'!T39</f>
        <v>0.18989139845685585</v>
      </c>
      <c r="U62" s="7">
        <f>'VA prix courants'!U77/'VA prix courants'!U39</f>
        <v>0.18483552010227278</v>
      </c>
      <c r="V62" s="7">
        <f>'VA prix courants'!V77/'VA prix courants'!V39</f>
        <v>0.1871068852384535</v>
      </c>
      <c r="W62" s="7">
        <f>'VA prix courants'!W77/'VA prix courants'!W39</f>
        <v>0.18207890181786662</v>
      </c>
      <c r="X62" s="7">
        <f>'VA prix courants'!X77/'VA prix courants'!X39</f>
        <v>0.18195065960673834</v>
      </c>
      <c r="Y62" s="7">
        <f>'VA prix courants'!Y77/'VA prix courants'!Y39</f>
        <v>0.18115438400240508</v>
      </c>
      <c r="Z62" s="7">
        <f>'VA prix courants'!Z77/'VA prix courants'!Z39</f>
        <v>0.18194650262896672</v>
      </c>
      <c r="AA62" s="7">
        <f>'VA prix courants'!AA77/'VA prix courants'!AA39</f>
        <v>0.17126984100613443</v>
      </c>
    </row>
    <row r="63" spans="1:27" ht="16.5" customHeight="1">
      <c r="A63" s="3" t="s">
        <v>71</v>
      </c>
      <c r="B63" s="7">
        <f>'VA prix courants'!B78/'VA prix courants'!B40</f>
        <v>0.22026718033688963</v>
      </c>
      <c r="C63" s="7">
        <f>'VA prix courants'!C78/'VA prix courants'!C40</f>
        <v>0.22094813372944672</v>
      </c>
      <c r="D63" s="7">
        <f>'VA prix courants'!D78/'VA prix courants'!D40</f>
        <v>0.2149644446200643</v>
      </c>
      <c r="E63" s="7">
        <f>'VA prix courants'!E78/'VA prix courants'!E40</f>
        <v>0.2048184825736676</v>
      </c>
      <c r="F63" s="7">
        <f>'VA prix courants'!F78/'VA prix courants'!F40</f>
        <v>0.19798022160537262</v>
      </c>
      <c r="G63" s="7">
        <f>'VA prix courants'!G78/'VA prix courants'!G40</f>
        <v>0.1972334012323037</v>
      </c>
      <c r="H63" s="7">
        <f>'VA prix courants'!H78/'VA prix courants'!H40</f>
        <v>0.18386054942220903</v>
      </c>
      <c r="I63" s="7">
        <f>'VA prix courants'!I78/'VA prix courants'!I40</f>
        <v>0.17736890328366936</v>
      </c>
      <c r="J63" s="7">
        <f>'VA prix courants'!J78/'VA prix courants'!J40</f>
        <v>0.17144344945220755</v>
      </c>
      <c r="K63" s="7">
        <f>'VA prix courants'!K78/'VA prix courants'!K40</f>
        <v>0.16462697412039135</v>
      </c>
      <c r="L63" s="7">
        <f>'VA prix courants'!L78/'VA prix courants'!L40</f>
        <v>0.16149003134795556</v>
      </c>
      <c r="M63" s="7">
        <f>'VA prix courants'!M78/'VA prix courants'!M40</f>
        <v>0.16123033250940538</v>
      </c>
      <c r="N63" s="7">
        <f>'VA prix courants'!N78/'VA prix courants'!N40</f>
        <v>0.15328402362644641</v>
      </c>
      <c r="O63" s="7">
        <f>'VA prix courants'!O78/'VA prix courants'!O40</f>
        <v>0.15579661922657242</v>
      </c>
      <c r="P63" s="7">
        <f>'VA prix courants'!P78/'VA prix courants'!P40</f>
        <v>0.15021255330894617</v>
      </c>
      <c r="Q63" s="7">
        <f>'VA prix courants'!Q78/'VA prix courants'!Q40</f>
        <v>0.15382059775050794</v>
      </c>
      <c r="R63" s="7">
        <f>'VA prix courants'!R78/'VA prix courants'!R40</f>
        <v>0.1516728139893065</v>
      </c>
      <c r="S63" s="7">
        <f>'VA prix courants'!S78/'VA prix courants'!S40</f>
        <v>0.15126318542069328</v>
      </c>
      <c r="T63" s="7">
        <f>'VA prix courants'!T78/'VA prix courants'!T40</f>
        <v>0.15217634515899167</v>
      </c>
      <c r="U63" s="7">
        <f>'VA prix courants'!U78/'VA prix courants'!U40</f>
        <v>0.14670369607802652</v>
      </c>
      <c r="V63" s="7">
        <f>'VA prix courants'!V78/'VA prix courants'!V40</f>
        <v>0.14237367767114528</v>
      </c>
      <c r="W63" s="7">
        <f>'VA prix courants'!W78/'VA prix courants'!W40</f>
        <v>0.13674899599791582</v>
      </c>
      <c r="X63" s="7">
        <f>'VA prix courants'!X78/'VA prix courants'!X40</f>
        <v>0.13898243603113114</v>
      </c>
      <c r="Y63" s="7">
        <f>'VA prix courants'!Y78/'VA prix courants'!Y40</f>
        <v>0.13872080157144936</v>
      </c>
      <c r="Z63" s="7">
        <f>'VA prix courants'!Z78/'VA prix courants'!Z40</f>
        <v>0.13410765329430496</v>
      </c>
      <c r="AA63" s="7">
        <f>'VA prix courants'!AA78/'VA prix courants'!AA40</f>
        <v>0.12453625109299062</v>
      </c>
    </row>
    <row r="65" ht="14.25">
      <c r="A65" s="1" t="s">
        <v>73</v>
      </c>
    </row>
    <row r="66" spans="1:2" ht="14.25">
      <c r="A66" s="1" t="s">
        <v>72</v>
      </c>
      <c r="B66" s="1" t="s">
        <v>74</v>
      </c>
    </row>
    <row r="68" spans="1:2" ht="14.25">
      <c r="A68" s="1" t="s">
        <v>5</v>
      </c>
      <c r="B68" s="1" t="s">
        <v>6</v>
      </c>
    </row>
    <row r="69" spans="1:2" ht="14.25">
      <c r="A69" s="1" t="s">
        <v>7</v>
      </c>
      <c r="B69" s="1" t="s">
        <v>76</v>
      </c>
    </row>
    <row r="70" spans="1:2" ht="14.25">
      <c r="A70" s="1" t="s">
        <v>9</v>
      </c>
      <c r="B70" s="1" t="s">
        <v>10</v>
      </c>
    </row>
    <row r="72" spans="1:27" ht="14.25">
      <c r="A72" s="3" t="s">
        <v>11</v>
      </c>
      <c r="B72" s="3" t="s">
        <v>12</v>
      </c>
      <c r="C72" s="3" t="s">
        <v>13</v>
      </c>
      <c r="D72" s="3" t="s">
        <v>14</v>
      </c>
      <c r="E72" s="3" t="s">
        <v>15</v>
      </c>
      <c r="F72" s="3" t="s">
        <v>16</v>
      </c>
      <c r="G72" s="3" t="s">
        <v>17</v>
      </c>
      <c r="H72" s="3" t="s">
        <v>18</v>
      </c>
      <c r="I72" s="3" t="s">
        <v>19</v>
      </c>
      <c r="J72" s="3" t="s">
        <v>20</v>
      </c>
      <c r="K72" s="3" t="s">
        <v>21</v>
      </c>
      <c r="L72" s="3" t="s">
        <v>22</v>
      </c>
      <c r="M72" s="3" t="s">
        <v>23</v>
      </c>
      <c r="N72" s="3" t="s">
        <v>24</v>
      </c>
      <c r="O72" s="3" t="s">
        <v>25</v>
      </c>
      <c r="P72" s="3" t="s">
        <v>26</v>
      </c>
      <c r="Q72" s="3" t="s">
        <v>27</v>
      </c>
      <c r="R72" s="3" t="s">
        <v>28</v>
      </c>
      <c r="S72" s="3" t="s">
        <v>29</v>
      </c>
      <c r="T72" s="3" t="s">
        <v>30</v>
      </c>
      <c r="U72" s="3" t="s">
        <v>31</v>
      </c>
      <c r="V72" s="3" t="s">
        <v>32</v>
      </c>
      <c r="W72" s="3" t="s">
        <v>33</v>
      </c>
      <c r="X72" s="3" t="s">
        <v>34</v>
      </c>
      <c r="Y72" s="3" t="s">
        <v>35</v>
      </c>
      <c r="Z72" s="3" t="s">
        <v>36</v>
      </c>
      <c r="AA72" s="3" t="s">
        <v>37</v>
      </c>
    </row>
    <row r="73" spans="1:27" ht="14.25">
      <c r="A73" s="8" t="s">
        <v>79</v>
      </c>
      <c r="B73" s="7">
        <f>'VA prix courants'!B86/'VA prix courants'!B10</f>
        <v>0.1961221644290111</v>
      </c>
      <c r="C73" s="7">
        <f>'VA prix courants'!C86/'VA prix courants'!C10</f>
        <v>0.1920193765137812</v>
      </c>
      <c r="D73" s="7">
        <f>'VA prix courants'!D86/'VA prix courants'!D10</f>
        <v>0.19205862864569828</v>
      </c>
      <c r="E73" s="7">
        <f>'VA prix courants'!E86/'VA prix courants'!E10</f>
        <v>0.19126074832935158</v>
      </c>
      <c r="F73" s="7">
        <f>'VA prix courants'!F86/'VA prix courants'!F10</f>
        <v>0.187193254072412</v>
      </c>
      <c r="G73" s="7">
        <f>'VA prix courants'!G86/'VA prix courants'!G10</f>
        <v>0.18661123109787348</v>
      </c>
      <c r="H73" s="7">
        <f>'VA prix courants'!H86/'VA prix courants'!H10</f>
        <v>0.18161908051610676</v>
      </c>
      <c r="I73" s="7">
        <f>'VA prix courants'!I86/'VA prix courants'!I10</f>
        <v>0.17689436214899915</v>
      </c>
      <c r="J73" s="7">
        <f>'VA prix courants'!J86/'VA prix courants'!J10</f>
        <v>0.17255221092666229</v>
      </c>
      <c r="K73" s="7">
        <f>'VA prix courants'!K86/'VA prix courants'!K10</f>
        <v>0.16954413238723662</v>
      </c>
      <c r="L73" s="7">
        <f>'VA prix courants'!L86/'VA prix courants'!L10</f>
        <v>0.16636799670157157</v>
      </c>
      <c r="M73" s="7">
        <f>'VA prix courants'!M86/'VA prix courants'!M10</f>
        <v>0.16567453666247736</v>
      </c>
      <c r="N73" s="7">
        <f>'VA prix courants'!N86/'VA prix courants'!N10</f>
        <v>0.16509762034298422</v>
      </c>
      <c r="O73" s="7">
        <f>'VA prix courants'!O86/'VA prix courants'!O10</f>
        <v>0.1601717452600743</v>
      </c>
      <c r="P73" s="7">
        <f>'VA prix courants'!P86/'VA prix courants'!P10</f>
        <v>0.14649436130290897</v>
      </c>
      <c r="Q73" s="7">
        <f>'VA prix courants'!Q86/'VA prix courants'!Q10</f>
        <v>0.15314635958668876</v>
      </c>
      <c r="R73" s="7">
        <f>'VA prix courants'!R86/'VA prix courants'!R10</f>
        <v>0.15618814717788648</v>
      </c>
      <c r="S73" s="7">
        <f>'VA prix courants'!S86/'VA prix courants'!S10</f>
        <v>0.15346345003741954</v>
      </c>
      <c r="T73" s="7">
        <f>'VA prix courants'!T86/'VA prix courants'!T10</f>
        <v>0.15307255320476532</v>
      </c>
      <c r="U73" s="7">
        <f>'VA prix courants'!U86/'VA prix courants'!U10</f>
        <v>0.15435783536792266</v>
      </c>
      <c r="V73" s="7">
        <f>'VA prix courants'!V86/'VA prix courants'!V10</f>
        <v>0.1589993417775088</v>
      </c>
      <c r="W73" s="7">
        <f>'VA prix courants'!W86/'VA prix courants'!W10</f>
        <v>0.16069200948969775</v>
      </c>
      <c r="X73" s="7">
        <f>'VA prix courants'!X86/'VA prix courants'!X10</f>
        <v>0.16056321791358827</v>
      </c>
      <c r="Y73" s="7">
        <f>'VA prix courants'!Y86/'VA prix courants'!Y10</f>
        <v>0.1592126678748362</v>
      </c>
      <c r="Z73" s="7">
        <f>'VA prix courants'!Z86/'VA prix courants'!Z10</f>
        <v>0.15624432111536468</v>
      </c>
      <c r="AA73" s="7">
        <f>'VA prix courants'!AA86/'VA prix courants'!AA10</f>
        <v>0.150885673156764</v>
      </c>
    </row>
    <row r="74" spans="1:27" ht="14.25">
      <c r="A74" s="3" t="s">
        <v>44</v>
      </c>
      <c r="B74" s="7">
        <f>'VA prix courants'!B89/'VA prix courants'!B13</f>
        <v>0.20341185536634382</v>
      </c>
      <c r="C74" s="7">
        <f>'VA prix courants'!C89/'VA prix courants'!C13</f>
        <v>0.20252865617756136</v>
      </c>
      <c r="D74" s="7">
        <f>'VA prix courants'!D89/'VA prix courants'!D13</f>
        <v>0.20553433327106052</v>
      </c>
      <c r="E74" s="7">
        <f>'VA prix courants'!E89/'VA prix courants'!E13</f>
        <v>0.20297818952282293</v>
      </c>
      <c r="F74" s="7">
        <f>'VA prix courants'!F89/'VA prix courants'!F13</f>
        <v>0.19399067617614055</v>
      </c>
      <c r="G74" s="7">
        <f>'VA prix courants'!G89/'VA prix courants'!G13</f>
        <v>0.1966452546392483</v>
      </c>
      <c r="H74" s="7">
        <f>'VA prix courants'!H89/'VA prix courants'!H13</f>
        <v>0.19021664311697173</v>
      </c>
      <c r="I74" s="7">
        <f>'VA prix courants'!I89/'VA prix courants'!I13</f>
        <v>0.187651572799718</v>
      </c>
      <c r="J74" s="7">
        <f>'VA prix courants'!J89/'VA prix courants'!J13</f>
        <v>0.18087052708227955</v>
      </c>
      <c r="K74" s="7">
        <f>'VA prix courants'!K89/'VA prix courants'!K13</f>
        <v>0.18032444588427812</v>
      </c>
      <c r="L74" s="7">
        <f>'VA prix courants'!L89/'VA prix courants'!L13</f>
        <v>0.17774854991552538</v>
      </c>
      <c r="M74" s="7">
        <f>'VA prix courants'!M89/'VA prix courants'!M13</f>
        <v>0.16837653341498215</v>
      </c>
      <c r="N74" s="7">
        <f>'VA prix courants'!N89/'VA prix courants'!N13</f>
        <v>0.1687931298230301</v>
      </c>
      <c r="O74" s="7">
        <f>'VA prix courants'!O89/'VA prix courants'!O13</f>
        <v>0.15675480279249898</v>
      </c>
      <c r="P74" s="7">
        <f>'VA prix courants'!P89/'VA prix courants'!P13</f>
        <v>0.1446068113095563</v>
      </c>
      <c r="Q74" s="7">
        <f>'VA prix courants'!Q89/'VA prix courants'!Q13</f>
        <v>0.14933944201734564</v>
      </c>
      <c r="R74" s="7">
        <f>'VA prix courants'!R89/'VA prix courants'!R13</f>
        <v>0.14462250773704577</v>
      </c>
      <c r="S74" s="7">
        <f>'VA prix courants'!S89/'VA prix courants'!S13</f>
        <v>0.14128060333510498</v>
      </c>
      <c r="T74" s="7">
        <f>'VA prix courants'!T89/'VA prix courants'!T13</f>
        <v>0.14062824993460954</v>
      </c>
      <c r="U74" s="7">
        <f>'VA prix courants'!U89/'VA prix courants'!U13</f>
        <v>0.14042865098241067</v>
      </c>
      <c r="V74" s="7">
        <f>'VA prix courants'!V89/'VA prix courants'!V13</f>
        <v>0.14169052583755334</v>
      </c>
      <c r="W74" s="7">
        <f>'VA prix courants'!W89/'VA prix courants'!W13</f>
        <v>0.13838769458954928</v>
      </c>
      <c r="X74" s="7">
        <f>'VA prix courants'!X89/'VA prix courants'!X13</f>
        <v>0.1393224716353222</v>
      </c>
      <c r="Y74" s="7">
        <f>'VA prix courants'!Y89/'VA prix courants'!Y13</f>
        <v>0.13651514678691518</v>
      </c>
      <c r="Z74" s="7">
        <f>'VA prix courants'!Z89/'VA prix courants'!Z13</f>
        <v>0.13772958229357066</v>
      </c>
      <c r="AA74" s="7">
        <f>'VA prix courants'!AA89/'VA prix courants'!AA13</f>
        <v>0.13801946199620405</v>
      </c>
    </row>
    <row r="75" spans="1:27" ht="14.25">
      <c r="A75" s="3" t="s">
        <v>47</v>
      </c>
      <c r="B75" s="7">
        <f>'VA prix courants'!B92/'VA prix courants'!B16</f>
        <v>0.16998604416055502</v>
      </c>
      <c r="C75" s="7">
        <f>'VA prix courants'!C92/'VA prix courants'!C16</f>
        <v>0.16470433844405694</v>
      </c>
      <c r="D75" s="7">
        <f>'VA prix courants'!D92/'VA prix courants'!D16</f>
        <v>0.1703502034297882</v>
      </c>
      <c r="E75" s="7">
        <f>'VA prix courants'!E92/'VA prix courants'!E16</f>
        <v>0.17048604179854093</v>
      </c>
      <c r="F75" s="7">
        <f>'VA prix courants'!F92/'VA prix courants'!F16</f>
        <v>0.1670884423175876</v>
      </c>
      <c r="G75" s="7">
        <f>'VA prix courants'!G92/'VA prix courants'!G16</f>
        <v>0.16419026728420702</v>
      </c>
      <c r="H75" s="7">
        <f>'VA prix courants'!H92/'VA prix courants'!H16</f>
        <v>0.162993462872891</v>
      </c>
      <c r="I75" s="7">
        <f>'VA prix courants'!I92/'VA prix courants'!I16</f>
        <v>0.16217772599043298</v>
      </c>
      <c r="J75" s="7">
        <f>'VA prix courants'!J92/'VA prix courants'!J16</f>
        <v>0.15389689219082298</v>
      </c>
      <c r="K75" s="7">
        <f>'VA prix courants'!K92/'VA prix courants'!K16</f>
        <v>0.14868658864496784</v>
      </c>
      <c r="L75" s="7">
        <f>'VA prix courants'!L92/'VA prix courants'!L16</f>
        <v>0.14163583984428998</v>
      </c>
      <c r="M75" s="7">
        <f>'VA prix courants'!M92/'VA prix courants'!M16</f>
        <v>0.1420803971353045</v>
      </c>
      <c r="N75" s="7">
        <f>'VA prix courants'!N92/'VA prix courants'!N16</f>
        <v>0.14089272959995475</v>
      </c>
      <c r="O75" s="7">
        <f>'VA prix courants'!O92/'VA prix courants'!O16</f>
        <v>0.1366474909830545</v>
      </c>
      <c r="P75" s="7">
        <f>'VA prix courants'!P92/'VA prix courants'!P16</f>
        <v>0.12878981619936755</v>
      </c>
      <c r="Q75" s="7">
        <f>'VA prix courants'!Q92/'VA prix courants'!Q16</f>
        <v>0.1267030816783438</v>
      </c>
      <c r="R75" s="7">
        <f>'VA prix courants'!R92/'VA prix courants'!R16</f>
        <v>0.1279718981860885</v>
      </c>
      <c r="S75" s="7">
        <f>'VA prix courants'!S92/'VA prix courants'!S16</f>
        <v>0.13243534423926318</v>
      </c>
      <c r="T75" s="7">
        <f>'VA prix courants'!T92/'VA prix courants'!T16</f>
        <v>0.1361581625610284</v>
      </c>
      <c r="U75" s="7">
        <f>'VA prix courants'!U92/'VA prix courants'!U16</f>
        <v>0.13669163339287704</v>
      </c>
      <c r="V75" s="7">
        <f>'VA prix courants'!V92/'VA prix courants'!V16</f>
        <v>0.1429317305521027</v>
      </c>
      <c r="W75" s="7">
        <f>'VA prix courants'!W92/'VA prix courants'!W16</f>
        <v>0.14904701314961483</v>
      </c>
      <c r="X75" s="7">
        <f>'VA prix courants'!X92/'VA prix courants'!X16</f>
        <v>0.14961111548883044</v>
      </c>
      <c r="Y75" s="7">
        <f>'VA prix courants'!Y92/'VA prix courants'!Y16</f>
        <v>0.15084391563435862</v>
      </c>
      <c r="Z75" s="7">
        <f>'VA prix courants'!Z92/'VA prix courants'!Z16</f>
        <v>0.1573826430264715</v>
      </c>
      <c r="AA75" s="7">
        <f>'VA prix courants'!AA92/'VA prix courants'!AA16</f>
        <v>0.16037647740576666</v>
      </c>
    </row>
    <row r="76" spans="1:27" ht="14.25">
      <c r="A76" s="8" t="s">
        <v>77</v>
      </c>
      <c r="B76" s="7">
        <f>'VA prix courants'!B93/'VA prix courants'!B17</f>
        <v>0.2266957479481377</v>
      </c>
      <c r="C76" s="7">
        <f>'VA prix courants'!C93/'VA prix courants'!C17</f>
        <v>0.22129315374552605</v>
      </c>
      <c r="D76" s="7">
        <f>'VA prix courants'!D93/'VA prix courants'!D17</f>
        <v>0.22299195013021267</v>
      </c>
      <c r="E76" s="7">
        <f>'VA prix courants'!E93/'VA prix courants'!E17</f>
        <v>0.22517606966702994</v>
      </c>
      <c r="F76" s="7">
        <f>'VA prix courants'!F93/'VA prix courants'!F17</f>
        <v>0.22179294728751564</v>
      </c>
      <c r="G76" s="7">
        <f>'VA prix courants'!G93/'VA prix courants'!G17</f>
        <v>0.22785305990244026</v>
      </c>
      <c r="H76" s="7">
        <f>'VA prix courants'!H93/'VA prix courants'!H17</f>
        <v>0.22517344551242857</v>
      </c>
      <c r="I76" s="7">
        <f>'VA prix courants'!I93/'VA prix courants'!I17</f>
        <v>0.21891224759388564</v>
      </c>
      <c r="J76" s="7">
        <f>'VA prix courants'!J93/'VA prix courants'!J17</f>
        <v>0.21976495148568212</v>
      </c>
      <c r="K76" s="7">
        <f>'VA prix courants'!K93/'VA prix courants'!K17</f>
        <v>0.22114248412186524</v>
      </c>
      <c r="L76" s="7">
        <f>'VA prix courants'!L93/'VA prix courants'!L17</f>
        <v>0.22190042992610373</v>
      </c>
      <c r="M76" s="7">
        <f>'VA prix courants'!M93/'VA prix courants'!M17</f>
        <v>0.2284477622873335</v>
      </c>
      <c r="N76" s="7">
        <f>'VA prix courants'!N93/'VA prix courants'!N17</f>
        <v>0.2318947607247879</v>
      </c>
      <c r="O76" s="7">
        <f>'VA prix courants'!O93/'VA prix courants'!O17</f>
        <v>0.22299549300671354</v>
      </c>
      <c r="P76" s="7">
        <f>'VA prix courants'!P93/'VA prix courants'!P17</f>
        <v>0.1972274235076618</v>
      </c>
      <c r="Q76" s="7">
        <f>'VA prix courants'!Q93/'VA prix courants'!Q17</f>
        <v>0.2190517000595051</v>
      </c>
      <c r="R76" s="7">
        <f>'VA prix courants'!R93/'VA prix courants'!R17</f>
        <v>0.2253786962403111</v>
      </c>
      <c r="S76" s="7">
        <f>'VA prix courants'!S93/'VA prix courants'!S17</f>
        <v>0.2244127666477411</v>
      </c>
      <c r="T76" s="7">
        <f>'VA prix courants'!T93/'VA prix courants'!T17</f>
        <v>0.22159530326363996</v>
      </c>
      <c r="U76" s="7">
        <f>'VA prix courants'!U93/'VA prix courants'!U17</f>
        <v>0.22465529809026585</v>
      </c>
      <c r="V76" s="7">
        <f>'VA prix courants'!V93/'VA prix courants'!V17</f>
        <v>0.22621582501230703</v>
      </c>
      <c r="W76" s="7">
        <f>'VA prix courants'!W93/'VA prix courants'!W17</f>
        <v>0.22948063078687506</v>
      </c>
      <c r="X76" s="7">
        <f>'VA prix courants'!X93/'VA prix courants'!X17</f>
        <v>0.22627997801685693</v>
      </c>
      <c r="Y76" s="7">
        <f>'VA prix courants'!Y93/'VA prix courants'!Y17</f>
        <v>0.2223463963244173</v>
      </c>
      <c r="Z76" s="7">
        <f>'VA prix courants'!Z93/'VA prix courants'!Z17</f>
        <v>0.21519608798269757</v>
      </c>
      <c r="AA76" s="7">
        <f>'VA prix courants'!AA93/'VA prix courants'!AA17</f>
        <v>0.20013755924784335</v>
      </c>
    </row>
    <row r="77" spans="1:27" ht="14.25">
      <c r="A77" s="3" t="s">
        <v>52</v>
      </c>
      <c r="B77" s="7">
        <f>'VA prix courants'!B97/'VA prix courants'!B21</f>
        <v>0.17569963264103095</v>
      </c>
      <c r="C77" s="7">
        <f>'VA prix courants'!C97/'VA prix courants'!C21</f>
        <v>0.17697392613116464</v>
      </c>
      <c r="D77" s="7">
        <f>'VA prix courants'!D97/'VA prix courants'!D21</f>
        <v>0.18116062616260242</v>
      </c>
      <c r="E77" s="7">
        <f>'VA prix courants'!E97/'VA prix courants'!E21</f>
        <v>0.1812429578872257</v>
      </c>
      <c r="F77" s="7">
        <f>'VA prix courants'!F97/'VA prix courants'!F21</f>
        <v>0.17934041822271968</v>
      </c>
      <c r="G77" s="7">
        <f>'VA prix courants'!G97/'VA prix courants'!G21</f>
        <v>0.1785486291741088</v>
      </c>
      <c r="H77" s="7">
        <f>'VA prix courants'!H97/'VA prix courants'!H21</f>
        <v>0.1736533785623312</v>
      </c>
      <c r="I77" s="7">
        <f>'VA prix courants'!I97/'VA prix courants'!I21</f>
        <v>0.1671962333684101</v>
      </c>
      <c r="J77" s="7">
        <f>'VA prix courants'!J97/'VA prix courants'!J21</f>
        <v>0.16207549839740729</v>
      </c>
      <c r="K77" s="7">
        <f>'VA prix courants'!K97/'VA prix courants'!K21</f>
        <v>0.15706980493309688</v>
      </c>
      <c r="L77" s="7">
        <f>'VA prix courants'!L97/'VA prix courants'!L21</f>
        <v>0.15272882353647843</v>
      </c>
      <c r="M77" s="7">
        <f>'VA prix courants'!M97/'VA prix courants'!M21</f>
        <v>0.14919025429726376</v>
      </c>
      <c r="N77" s="7">
        <f>'VA prix courants'!N97/'VA prix courants'!N21</f>
        <v>0.14314781777866284</v>
      </c>
      <c r="O77" s="7">
        <f>'VA prix courants'!O97/'VA prix courants'!O21</f>
        <v>0.13775534153764307</v>
      </c>
      <c r="P77" s="7">
        <f>'VA prix courants'!P97/'VA prix courants'!P21</f>
        <v>0.12367907628898901</v>
      </c>
      <c r="Q77" s="7">
        <f>'VA prix courants'!Q97/'VA prix courants'!Q21</f>
        <v>0.12406454120280594</v>
      </c>
      <c r="R77" s="7">
        <f>'VA prix courants'!R97/'VA prix courants'!R21</f>
        <v>0.12478385373363027</v>
      </c>
      <c r="S77" s="7">
        <f>'VA prix courants'!S97/'VA prix courants'!S21</f>
        <v>0.12095780095514368</v>
      </c>
      <c r="T77" s="7">
        <f>'VA prix courants'!T97/'VA prix courants'!T21</f>
        <v>0.12247760733038196</v>
      </c>
      <c r="U77" s="7">
        <f>'VA prix courants'!U97/'VA prix courants'!U21</f>
        <v>0.12419929166369664</v>
      </c>
      <c r="V77" s="7">
        <f>'VA prix courants'!V97/'VA prix courants'!V21</f>
        <v>0.12445156668223521</v>
      </c>
      <c r="W77" s="7">
        <f>'VA prix courants'!W97/'VA prix courants'!W21</f>
        <v>0.12426089950607903</v>
      </c>
      <c r="X77" s="7">
        <f>'VA prix courants'!X97/'VA prix courants'!X21</f>
        <v>0.12506883913481076</v>
      </c>
      <c r="Y77" s="7">
        <f>'VA prix courants'!Y97/'VA prix courants'!Y21</f>
        <v>0.12194485773589758</v>
      </c>
      <c r="Z77" s="7">
        <f>'VA prix courants'!Z97/'VA prix courants'!Z21</f>
        <v>0.12074727000277365</v>
      </c>
      <c r="AA77" s="7">
        <f>'VA prix courants'!AA97/'VA prix courants'!AA21</f>
        <v>0.12080213177935029</v>
      </c>
    </row>
    <row r="78" spans="1:27" s="11" customFormat="1" ht="14.25">
      <c r="A78" s="9" t="s">
        <v>53</v>
      </c>
      <c r="B78" s="10">
        <f>'VA prix courants'!B98/'VA prix courants'!B22</f>
        <v>0.16623728851895003</v>
      </c>
      <c r="C78" s="10">
        <f>'VA prix courants'!C98/'VA prix courants'!C22</f>
        <v>0.1623163818624458</v>
      </c>
      <c r="D78" s="10">
        <f>'VA prix courants'!D98/'VA prix courants'!D22</f>
        <v>0.1643819809255696</v>
      </c>
      <c r="E78" s="10">
        <f>'VA prix courants'!E98/'VA prix courants'!E22</f>
        <v>0.16425230317971687</v>
      </c>
      <c r="F78" s="10">
        <f>'VA prix courants'!F98/'VA prix courants'!F22</f>
        <v>0.16169041725064284</v>
      </c>
      <c r="G78" s="10">
        <f>'VA prix courants'!G98/'VA prix courants'!G22</f>
        <v>0.16139363858917127</v>
      </c>
      <c r="H78" s="10">
        <f>'VA prix courants'!H98/'VA prix courants'!H22</f>
        <v>0.15593461347267662</v>
      </c>
      <c r="I78" s="10">
        <f>'VA prix courants'!I98/'VA prix courants'!I22</f>
        <v>0.15082155192907384</v>
      </c>
      <c r="J78" s="10">
        <f>'VA prix courants'!J98/'VA prix courants'!J22</f>
        <v>0.14532616678225985</v>
      </c>
      <c r="K78" s="10">
        <f>'VA prix courants'!K98/'VA prix courants'!K22</f>
        <v>0.1410265611441322</v>
      </c>
      <c r="L78" s="10">
        <f>'VA prix courants'!L98/'VA prix courants'!L22</f>
        <v>0.1363804588026493</v>
      </c>
      <c r="M78" s="10">
        <f>'VA prix courants'!M98/'VA prix courants'!M22</f>
        <v>0.13100073498123863</v>
      </c>
      <c r="N78" s="10">
        <f>'VA prix courants'!N98/'VA prix courants'!N22</f>
        <v>0.12956819210897377</v>
      </c>
      <c r="O78" s="10">
        <f>'VA prix courants'!O98/'VA prix courants'!O22</f>
        <v>0.12340717479034251</v>
      </c>
      <c r="P78" s="10">
        <f>'VA prix courants'!P98/'VA prix courants'!P22</f>
        <v>0.11717149669709684</v>
      </c>
      <c r="Q78" s="10">
        <f>'VA prix courants'!Q98/'VA prix courants'!Q22</f>
        <v>0.11461627887573075</v>
      </c>
      <c r="R78" s="10">
        <f>'VA prix courants'!R98/'VA prix courants'!R22</f>
        <v>0.1157578534477489</v>
      </c>
      <c r="S78" s="10">
        <f>'VA prix courants'!S98/'VA prix courants'!S22</f>
        <v>0.11541092877234613</v>
      </c>
      <c r="T78" s="10">
        <f>'VA prix courants'!T98/'VA prix courants'!T22</f>
        <v>0.11538912993245225</v>
      </c>
      <c r="U78" s="10">
        <f>'VA prix courants'!U98/'VA prix courants'!U22</f>
        <v>0.11467494798233735</v>
      </c>
      <c r="V78" s="10">
        <f>'VA prix courants'!V98/'VA prix courants'!V22</f>
        <v>0.11658498799979262</v>
      </c>
      <c r="W78" s="10">
        <f>'VA prix courants'!W98/'VA prix courants'!W22</f>
        <v>0.11505265951852724</v>
      </c>
      <c r="X78" s="10">
        <f>'VA prix courants'!X98/'VA prix courants'!X22</f>
        <v>0.11380269767937408</v>
      </c>
      <c r="Y78" s="10">
        <f>'VA prix courants'!Y98/'VA prix courants'!Y22</f>
        <v>0.11212597001574863</v>
      </c>
      <c r="Z78" s="10">
        <f>'VA prix courants'!Z98/'VA prix courants'!Z22</f>
        <v>0.11245908183816761</v>
      </c>
      <c r="AA78" s="10">
        <f>'VA prix courants'!AA98/'VA prix courants'!AA22</f>
        <v>0.10527914511807589</v>
      </c>
    </row>
    <row r="79" spans="1:27" ht="14.25">
      <c r="A79" s="3" t="s">
        <v>55</v>
      </c>
      <c r="B79" s="7">
        <f>'VA prix courants'!B100/'VA prix courants'!B24</f>
        <v>0.2102297925096925</v>
      </c>
      <c r="C79" s="7">
        <f>'VA prix courants'!C100/'VA prix courants'!C24</f>
        <v>0.20578953785030174</v>
      </c>
      <c r="D79" s="7">
        <f>'VA prix courants'!D100/'VA prix courants'!D24</f>
        <v>0.20475385992935505</v>
      </c>
      <c r="E79" s="7">
        <f>'VA prix courants'!E100/'VA prix courants'!E24</f>
        <v>0.2046365624936746</v>
      </c>
      <c r="F79" s="7">
        <f>'VA prix courants'!F100/'VA prix courants'!F24</f>
        <v>0.19918943210341275</v>
      </c>
      <c r="G79" s="7">
        <f>'VA prix courants'!G100/'VA prix courants'!G24</f>
        <v>0.19611932481997715</v>
      </c>
      <c r="H79" s="7">
        <f>'VA prix courants'!H100/'VA prix courants'!H24</f>
        <v>0.19018878126731212</v>
      </c>
      <c r="I79" s="7">
        <f>'VA prix courants'!I100/'VA prix courants'!I24</f>
        <v>0.18641864671146363</v>
      </c>
      <c r="J79" s="7">
        <f>'VA prix courants'!J100/'VA prix courants'!J24</f>
        <v>0.17833934823447606</v>
      </c>
      <c r="K79" s="7">
        <f>'VA prix courants'!K100/'VA prix courants'!K24</f>
        <v>0.17619227149958064</v>
      </c>
      <c r="L79" s="7">
        <f>'VA prix courants'!L100/'VA prix courants'!L24</f>
        <v>0.17252914760828889</v>
      </c>
      <c r="M79" s="7">
        <f>'VA prix courants'!M100/'VA prix courants'!M24</f>
        <v>0.17416976222730277</v>
      </c>
      <c r="N79" s="7">
        <f>'VA prix courants'!N100/'VA prix courants'!N24</f>
        <v>0.17772760859224368</v>
      </c>
      <c r="O79" s="7">
        <f>'VA prix courants'!O100/'VA prix courants'!O24</f>
        <v>0.17150311243162555</v>
      </c>
      <c r="P79" s="7">
        <f>'VA prix courants'!P100/'VA prix courants'!P24</f>
        <v>0.1517736748844987</v>
      </c>
      <c r="Q79" s="7">
        <f>'VA prix courants'!Q100/'VA prix courants'!Q24</f>
        <v>0.1581822762928113</v>
      </c>
      <c r="R79" s="7">
        <f>'VA prix courants'!R100/'VA prix courants'!R24</f>
        <v>0.15825436424470185</v>
      </c>
      <c r="S79" s="7">
        <f>'VA prix courants'!S100/'VA prix courants'!S24</f>
        <v>0.1542980563806737</v>
      </c>
      <c r="T79" s="7">
        <f>'VA prix courants'!T100/'VA prix courants'!T24</f>
        <v>0.15421839109680147</v>
      </c>
      <c r="U79" s="7">
        <f>'VA prix courants'!U100/'VA prix courants'!U24</f>
        <v>0.1554954296190873</v>
      </c>
      <c r="V79" s="7">
        <f>'VA prix courants'!V100/'VA prix courants'!V24</f>
        <v>0.16013887983527425</v>
      </c>
      <c r="W79" s="7">
        <f>'VA prix courants'!W100/'VA prix courants'!W24</f>
        <v>0.16471763196388017</v>
      </c>
      <c r="X79" s="7">
        <f>'VA prix courants'!X100/'VA prix courants'!X24</f>
        <v>0.16625619352677676</v>
      </c>
      <c r="Y79" s="7">
        <f>'VA prix courants'!Y100/'VA prix courants'!Y24</f>
        <v>0.1672659039560356</v>
      </c>
      <c r="Z79" s="7">
        <f>'VA prix courants'!Z100/'VA prix courants'!Z24</f>
        <v>0.16583865274475915</v>
      </c>
      <c r="AA79" s="7">
        <f>'VA prix courants'!AA100/'VA prix courants'!AA24</f>
        <v>0.1644149568433074</v>
      </c>
    </row>
    <row r="80" spans="1:27" ht="14.25">
      <c r="A80" s="3" t="s">
        <v>62</v>
      </c>
      <c r="B80" s="7">
        <f>'VA prix courants'!B107/'VA prix courants'!B31</f>
        <v>0.16900237193296466</v>
      </c>
      <c r="C80" s="7">
        <f>'VA prix courants'!C107/'VA prix courants'!C31</f>
        <v>0.16256056546059688</v>
      </c>
      <c r="D80" s="7">
        <f>'VA prix courants'!D107/'VA prix courants'!D31</f>
        <v>0.1577385212249049</v>
      </c>
      <c r="E80" s="7">
        <f>'VA prix courants'!E107/'VA prix courants'!E31</f>
        <v>0.15718769300364188</v>
      </c>
      <c r="F80" s="7">
        <f>'VA prix courants'!F107/'VA prix courants'!F31</f>
        <v>0.1521379981856346</v>
      </c>
      <c r="G80" s="7">
        <f>'VA prix courants'!G107/'VA prix courants'!G31</f>
        <v>0.14872410258432062</v>
      </c>
      <c r="H80" s="7">
        <f>'VA prix courants'!H107/'VA prix courants'!H31</f>
        <v>0.14692570770060037</v>
      </c>
      <c r="I80" s="7">
        <f>'VA prix courants'!I107/'VA prix courants'!I31</f>
        <v>0.14017582750884267</v>
      </c>
      <c r="J80" s="7">
        <f>'VA prix courants'!J107/'VA prix courants'!J31</f>
        <v>0.13615966298602752</v>
      </c>
      <c r="K80" s="7">
        <f>'VA prix courants'!K107/'VA prix courants'!K31</f>
        <v>0.13738472802373364</v>
      </c>
      <c r="L80" s="7">
        <f>'VA prix courants'!L107/'VA prix courants'!L31</f>
        <v>0.1379117368140433</v>
      </c>
      <c r="M80" s="7">
        <f>'VA prix courants'!M107/'VA prix courants'!M31</f>
        <v>0.1339452079003277</v>
      </c>
      <c r="N80" s="7">
        <f>'VA prix courants'!N107/'VA prix courants'!N31</f>
        <v>0.13453271916091258</v>
      </c>
      <c r="O80" s="7">
        <f>'VA prix courants'!O107/'VA prix courants'!O31</f>
        <v>0.12821519155859312</v>
      </c>
      <c r="P80" s="7">
        <f>'VA prix courants'!P107/'VA prix courants'!P31</f>
        <v>0.11694895622655631</v>
      </c>
      <c r="Q80" s="7">
        <f>'VA prix courants'!Q107/'VA prix courants'!Q31</f>
        <v>0.11652504005014976</v>
      </c>
      <c r="R80" s="7">
        <f>'VA prix courants'!R107/'VA prix courants'!R31</f>
        <v>0.11990552143260637</v>
      </c>
      <c r="S80" s="7">
        <f>'VA prix courants'!S107/'VA prix courants'!S31</f>
        <v>0.11874487562593594</v>
      </c>
      <c r="T80" s="7">
        <f>'VA prix courants'!T107/'VA prix courants'!T31</f>
        <v>0.11406408162374582</v>
      </c>
      <c r="U80" s="7">
        <f>'VA prix courants'!U107/'VA prix courants'!U31</f>
        <v>0.1150403264474698</v>
      </c>
      <c r="V80" s="7">
        <f>'VA prix courants'!V107/'VA prix courants'!V31</f>
        <v>0.12005283207293403</v>
      </c>
      <c r="W80" s="7">
        <f>'VA prix courants'!W107/'VA prix courants'!W31</f>
        <v>0.12107607777903796</v>
      </c>
      <c r="X80" s="7">
        <f>'VA prix courants'!X107/'VA prix courants'!X31</f>
        <v>0.12331800606439872</v>
      </c>
      <c r="Y80" s="7">
        <f>'VA prix courants'!Y107/'VA prix courants'!Y31</f>
        <v>0.12355911941694868</v>
      </c>
      <c r="Z80" s="7">
        <f>'VA prix courants'!Z107/'VA prix courants'!Z31</f>
        <v>0.12083701169719709</v>
      </c>
      <c r="AA80" s="7">
        <f>'VA prix courants'!AA107/'VA prix courants'!AA31</f>
        <v>0.12068552437823213</v>
      </c>
    </row>
    <row r="81" spans="1:27" ht="14.25">
      <c r="A81" s="3" t="s">
        <v>63</v>
      </c>
      <c r="B81" s="7">
        <f>'VA prix courants'!B108/'VA prix courants'!B32</f>
        <v>0.19911354159315203</v>
      </c>
      <c r="C81" s="7">
        <f>'VA prix courants'!C108/'VA prix courants'!C32</f>
        <v>0.19719437103641502</v>
      </c>
      <c r="D81" s="7">
        <f>'VA prix courants'!D108/'VA prix courants'!D32</f>
        <v>0.19987473689369012</v>
      </c>
      <c r="E81" s="7">
        <f>'VA prix courants'!E108/'VA prix courants'!E32</f>
        <v>0.19880461774336952</v>
      </c>
      <c r="F81" s="7">
        <f>'VA prix courants'!F108/'VA prix courants'!F32</f>
        <v>0.2012887273610341</v>
      </c>
      <c r="G81" s="7">
        <f>'VA prix courants'!G108/'VA prix courants'!G32</f>
        <v>0.20410985349230532</v>
      </c>
      <c r="H81" s="7">
        <f>'VA prix courants'!H108/'VA prix courants'!H32</f>
        <v>0.20523339655748069</v>
      </c>
      <c r="I81" s="7">
        <f>'VA prix courants'!I108/'VA prix courants'!I32</f>
        <v>0.19862725311262378</v>
      </c>
      <c r="J81" s="7">
        <f>'VA prix courants'!J108/'VA prix courants'!J32</f>
        <v>0.19526103305368406</v>
      </c>
      <c r="K81" s="7">
        <f>'VA prix courants'!K108/'VA prix courants'!K32</f>
        <v>0.19442355631673178</v>
      </c>
      <c r="L81" s="7">
        <f>'VA prix courants'!L108/'VA prix courants'!L32</f>
        <v>0.1958000443582464</v>
      </c>
      <c r="M81" s="7">
        <f>'VA prix courants'!M108/'VA prix courants'!M32</f>
        <v>0.199666633204504</v>
      </c>
      <c r="N81" s="7">
        <f>'VA prix courants'!N108/'VA prix courants'!N32</f>
        <v>0.20327856699816682</v>
      </c>
      <c r="O81" s="7">
        <f>'VA prix courants'!O108/'VA prix courants'!O32</f>
        <v>0.19498099954728165</v>
      </c>
      <c r="P81" s="7">
        <f>'VA prix courants'!P108/'VA prix courants'!P32</f>
        <v>0.1836194973331619</v>
      </c>
      <c r="Q81" s="7">
        <f>'VA prix courants'!Q108/'VA prix courants'!Q32</f>
        <v>0.18495107791688084</v>
      </c>
      <c r="R81" s="7">
        <f>'VA prix courants'!R108/'VA prix courants'!R32</f>
        <v>0.18620461353670714</v>
      </c>
      <c r="S81" s="7">
        <f>'VA prix courants'!S108/'VA prix courants'!S32</f>
        <v>0.18774444697585807</v>
      </c>
      <c r="T81" s="7">
        <f>'VA prix courants'!T108/'VA prix courants'!T32</f>
        <v>0.18512446288287676</v>
      </c>
      <c r="U81" s="7">
        <f>'VA prix courants'!U108/'VA prix courants'!U32</f>
        <v>0.18561034511297977</v>
      </c>
      <c r="V81" s="7">
        <f>'VA prix courants'!V108/'VA prix courants'!V32</f>
        <v>0.18713890834903985</v>
      </c>
      <c r="W81" s="7">
        <f>'VA prix courants'!W108/'VA prix courants'!W32</f>
        <v>0.19113461024158127</v>
      </c>
      <c r="X81" s="7">
        <f>'VA prix courants'!X108/'VA prix courants'!X32</f>
        <v>0.18885041685791376</v>
      </c>
      <c r="Y81" s="7">
        <f>'VA prix courants'!Y108/'VA prix courants'!Y32</f>
        <v>0.18832124333075506</v>
      </c>
      <c r="Z81" s="7">
        <f>'VA prix courants'!Z108/'VA prix courants'!Z32</f>
        <v>0.1850979014660944</v>
      </c>
      <c r="AA81" s="7">
        <f>'VA prix courants'!AA108/'VA prix courants'!AA32</f>
        <v>0.1813100729287743</v>
      </c>
    </row>
    <row r="82" spans="1:27" ht="14.25">
      <c r="A82" s="3" t="s">
        <v>64</v>
      </c>
      <c r="B82" s="7">
        <f>'VA prix courants'!B109/'VA prix courants'!B33</f>
        <v>0.21965955576204113</v>
      </c>
      <c r="C82" s="7">
        <f>'VA prix courants'!C109/'VA prix courants'!C33</f>
        <v>0.20828356743571866</v>
      </c>
      <c r="D82" s="7">
        <f>'VA prix courants'!D109/'VA prix courants'!D33</f>
        <v>0.20005110397482523</v>
      </c>
      <c r="E82" s="7">
        <f>'VA prix courants'!E109/'VA prix courants'!E33</f>
        <v>0.1954119620029468</v>
      </c>
      <c r="F82" s="7">
        <f>'VA prix courants'!F109/'VA prix courants'!F33</f>
        <v>0.19097934967470911</v>
      </c>
      <c r="G82" s="7">
        <f>'VA prix courants'!G109/'VA prix courants'!G33</f>
        <v>0.180863843340833</v>
      </c>
      <c r="H82" s="7">
        <f>'VA prix courants'!H109/'VA prix courants'!H33</f>
        <v>0.1635836772529975</v>
      </c>
      <c r="I82" s="7">
        <f>'VA prix courants'!I109/'VA prix courants'!I33</f>
        <v>0.16218158523718265</v>
      </c>
      <c r="J82" s="7">
        <f>'VA prix courants'!J109/'VA prix courants'!J33</f>
        <v>0.17610730153565773</v>
      </c>
      <c r="K82" s="7">
        <f>'VA prix courants'!K109/'VA prix courants'!K33</f>
        <v>0.18574667806066536</v>
      </c>
      <c r="L82" s="7">
        <f>'VA prix courants'!L109/'VA prix courants'!L33</f>
        <v>0.18217455525586537</v>
      </c>
      <c r="M82" s="7">
        <f>'VA prix courants'!M109/'VA prix courants'!M33</f>
        <v>0.18601393543710246</v>
      </c>
      <c r="N82" s="7">
        <f>'VA prix courants'!N109/'VA prix courants'!N33</f>
        <v>0.18700462649782548</v>
      </c>
      <c r="O82" s="7">
        <f>'VA prix courants'!O109/'VA prix courants'!O33</f>
        <v>0.18451103949806427</v>
      </c>
      <c r="P82" s="7">
        <f>'VA prix courants'!P109/'VA prix courants'!P33</f>
        <v>0.18396959910849828</v>
      </c>
      <c r="Q82" s="7">
        <f>'VA prix courants'!Q109/'VA prix courants'!Q33</f>
        <v>0.1743372692849233</v>
      </c>
      <c r="R82" s="7">
        <f>'VA prix courants'!R109/'VA prix courants'!R33</f>
        <v>0.17867884377034432</v>
      </c>
      <c r="S82" s="7">
        <f>'VA prix courants'!S109/'VA prix courants'!S33</f>
        <v>0.1814667757613121</v>
      </c>
      <c r="T82" s="7">
        <f>'VA prix courants'!T109/'VA prix courants'!T33</f>
        <v>0.17627767283000934</v>
      </c>
      <c r="U82" s="7">
        <f>'VA prix courants'!U109/'VA prix courants'!U33</f>
        <v>0.18660791001855848</v>
      </c>
      <c r="V82" s="7">
        <f>'VA prix courants'!V109/'VA prix courants'!V33</f>
        <v>0.19697603243746803</v>
      </c>
      <c r="W82" s="7">
        <f>'VA prix courants'!W109/'VA prix courants'!W33</f>
        <v>0.20341107805268746</v>
      </c>
      <c r="X82" s="7">
        <f>'VA prix courants'!X109/'VA prix courants'!X33</f>
        <v>0.19149601150969217</v>
      </c>
      <c r="Y82" s="7">
        <f>'VA prix courants'!Y109/'VA prix courants'!Y33</f>
        <v>0.19105376951934866</v>
      </c>
      <c r="Z82" s="7">
        <f>'VA prix courants'!Z109/'VA prix courants'!Z33</f>
        <v>0.18786162592922528</v>
      </c>
      <c r="AA82" s="7">
        <f>'VA prix courants'!AA109/'VA prix courants'!AA33</f>
        <v>0.18204772313707862</v>
      </c>
    </row>
    <row r="83" spans="1:27" ht="14.25">
      <c r="A83" s="3" t="s">
        <v>70</v>
      </c>
      <c r="B83" s="7">
        <f>'VA prix courants'!B115/'VA prix courants'!B39</f>
        <v>0.22485587732572032</v>
      </c>
      <c r="C83" s="7">
        <f>'VA prix courants'!C115/'VA prix courants'!C39</f>
        <v>0.21773245144046605</v>
      </c>
      <c r="D83" s="7">
        <f>'VA prix courants'!D115/'VA prix courants'!D39</f>
        <v>0.22098456363975139</v>
      </c>
      <c r="E83" s="7">
        <f>'VA prix courants'!E115/'VA prix courants'!E39</f>
        <v>0.22475282138375036</v>
      </c>
      <c r="F83" s="7">
        <f>'VA prix courants'!F115/'VA prix courants'!F39</f>
        <v>0.22255725524840692</v>
      </c>
      <c r="G83" s="7">
        <f>'VA prix courants'!G115/'VA prix courants'!G39</f>
        <v>0.2267841249100481</v>
      </c>
      <c r="H83" s="7">
        <f>'VA prix courants'!H115/'VA prix courants'!H39</f>
        <v>0.21630477112957341</v>
      </c>
      <c r="I83" s="7">
        <f>'VA prix courants'!I115/'VA prix courants'!I39</f>
        <v>0.21052604378894643</v>
      </c>
      <c r="J83" s="7">
        <f>'VA prix courants'!J115/'VA prix courants'!J39</f>
        <v>0.203827028507729</v>
      </c>
      <c r="K83" s="7">
        <f>'VA prix courants'!K115/'VA prix courants'!K39</f>
        <v>0.19568647183041618</v>
      </c>
      <c r="L83" s="7">
        <f>'VA prix courants'!L115/'VA prix courants'!L39</f>
        <v>0.1938020963760598</v>
      </c>
      <c r="M83" s="7">
        <f>'VA prix courants'!M115/'VA prix courants'!M39</f>
        <v>0.1934303762849476</v>
      </c>
      <c r="N83" s="7">
        <f>'VA prix courants'!N115/'VA prix courants'!N39</f>
        <v>0.19374036765782277</v>
      </c>
      <c r="O83" s="7">
        <f>'VA prix courants'!O115/'VA prix courants'!O39</f>
        <v>0.17831979458138067</v>
      </c>
      <c r="P83" s="7">
        <f>'VA prix courants'!P115/'VA prix courants'!P39</f>
        <v>0.15584613034505818</v>
      </c>
      <c r="Q83" s="7">
        <f>'VA prix courants'!Q115/'VA prix courants'!Q39</f>
        <v>0.16683887766022126</v>
      </c>
      <c r="R83" s="7">
        <f>'VA prix courants'!R115/'VA prix courants'!R39</f>
        <v>0.16473510612648576</v>
      </c>
      <c r="S83" s="7">
        <f>'VA prix courants'!S115/'VA prix courants'!S39</f>
        <v>0.15691566325696094</v>
      </c>
      <c r="T83" s="7">
        <f>'VA prix courants'!T115/'VA prix courants'!T39</f>
        <v>0.1499231743222445</v>
      </c>
      <c r="U83" s="7">
        <f>'VA prix courants'!U115/'VA prix courants'!U39</f>
        <v>0.1469204759025692</v>
      </c>
      <c r="V83" s="7">
        <f>'VA prix courants'!V115/'VA prix courants'!V39</f>
        <v>0.15301934606741407</v>
      </c>
      <c r="W83" s="7">
        <f>'VA prix courants'!W115/'VA prix courants'!W39</f>
        <v>0.14892676356499526</v>
      </c>
      <c r="X83" s="7">
        <f>'VA prix courants'!X115/'VA prix courants'!X39</f>
        <v>0.14713982441032486</v>
      </c>
      <c r="Y83" s="7">
        <f>'VA prix courants'!Y115/'VA prix courants'!Y39</f>
        <v>0.14704602561818883</v>
      </c>
      <c r="Z83" s="7">
        <f>'VA prix courants'!Z115/'VA prix courants'!Z39</f>
        <v>0.14417594384485555</v>
      </c>
      <c r="AA83" s="7">
        <f>'VA prix courants'!AA115/'VA prix courants'!AA39</f>
        <v>0.13694130178407965</v>
      </c>
    </row>
    <row r="84" spans="1:27" ht="14.25">
      <c r="A84" s="3" t="s">
        <v>71</v>
      </c>
      <c r="B84" s="7">
        <f>'VA prix courants'!B116/'VA prix courants'!B40</f>
        <v>0.17134206989875936</v>
      </c>
      <c r="C84" s="7">
        <f>'VA prix courants'!C116/'VA prix courants'!C40</f>
        <v>0.16866456731456336</v>
      </c>
      <c r="D84" s="7">
        <f>'VA prix courants'!D116/'VA prix courants'!D40</f>
        <v>0.16734403271508608</v>
      </c>
      <c r="E84" s="7">
        <f>'VA prix courants'!E116/'VA prix courants'!E40</f>
        <v>0.1613099782753334</v>
      </c>
      <c r="F84" s="7">
        <f>'VA prix courants'!F116/'VA prix courants'!F40</f>
        <v>0.15547626537554837</v>
      </c>
      <c r="G84" s="7">
        <f>'VA prix courants'!G116/'VA prix courants'!G40</f>
        <v>0.15026818253257743</v>
      </c>
      <c r="H84" s="7">
        <f>'VA prix courants'!H116/'VA prix courants'!H40</f>
        <v>0.1396277154936363</v>
      </c>
      <c r="I84" s="7">
        <f>'VA prix courants'!I116/'VA prix courants'!I40</f>
        <v>0.13610960353462126</v>
      </c>
      <c r="J84" s="7">
        <f>'VA prix courants'!J116/'VA prix courants'!J40</f>
        <v>0.13011410424750874</v>
      </c>
      <c r="K84" s="7">
        <f>'VA prix courants'!K116/'VA prix courants'!K40</f>
        <v>0.1232340075051547</v>
      </c>
      <c r="L84" s="7">
        <f>'VA prix courants'!L116/'VA prix courants'!L40</f>
        <v>0.11768265784778133</v>
      </c>
      <c r="M84" s="7">
        <f>'VA prix courants'!M116/'VA prix courants'!M40</f>
        <v>0.11378460951584544</v>
      </c>
      <c r="N84" s="7">
        <f>'VA prix courants'!N116/'VA prix courants'!N40</f>
        <v>0.10748374883925549</v>
      </c>
      <c r="O84" s="7">
        <f>'VA prix courants'!O116/'VA prix courants'!O40</f>
        <v>0.10549897560124821</v>
      </c>
      <c r="P84" s="7">
        <f>'VA prix courants'!P116/'VA prix courants'!P40</f>
        <v>0.10073204380787142</v>
      </c>
      <c r="Q84" s="7">
        <f>'VA prix courants'!Q116/'VA prix courants'!Q40</f>
        <v>0.10577563518975466</v>
      </c>
      <c r="R84" s="7">
        <f>'VA prix courants'!R116/'VA prix courants'!R40</f>
        <v>0.10527482801689195</v>
      </c>
      <c r="S84" s="7">
        <f>'VA prix courants'!S116/'VA prix courants'!S40</f>
        <v>0.10443790929742021</v>
      </c>
      <c r="T84" s="7">
        <f>'VA prix courants'!T116/'VA prix courants'!T40</f>
        <v>0.1069376602824258</v>
      </c>
      <c r="U84" s="7">
        <f>'VA prix courants'!U116/'VA prix courants'!U40</f>
        <v>0.10530973206553278</v>
      </c>
      <c r="V84" s="7">
        <f>'VA prix courants'!V116/'VA prix courants'!V40</f>
        <v>0.10486709101366883</v>
      </c>
      <c r="W84" s="7">
        <f>'VA prix courants'!W116/'VA prix courants'!W40</f>
        <v>0.1023981383330285</v>
      </c>
      <c r="X84" s="7">
        <f>'VA prix courants'!X116/'VA prix courants'!X40</f>
        <v>0.10221365101830324</v>
      </c>
      <c r="Y84" s="7">
        <f>'VA prix courants'!Y116/'VA prix courants'!Y40</f>
        <v>0.10058908046842069</v>
      </c>
      <c r="Z84" s="7">
        <f>'VA prix courants'!Z116/'VA prix courants'!Z40</f>
        <v>0.09719188822851987</v>
      </c>
      <c r="AA84" s="7">
        <f>'VA prix courants'!AA116/'VA prix courants'!AA40</f>
        <v>0.08843266817817023</v>
      </c>
    </row>
    <row r="86" ht="14.25">
      <c r="A86" s="1" t="s">
        <v>73</v>
      </c>
    </row>
    <row r="87" spans="1:2" ht="14.25">
      <c r="A87" s="1" t="s">
        <v>72</v>
      </c>
      <c r="B87" s="1" t="s">
        <v>74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9"/>
  <sheetViews>
    <sheetView zoomScalePageLayoutView="0" workbookViewId="0" topLeftCell="B72">
      <selection activeCell="C79" sqref="C79"/>
    </sheetView>
  </sheetViews>
  <sheetFormatPr defaultColWidth="9.00390625" defaultRowHeight="14.25"/>
  <cols>
    <col min="1" max="1" width="9.00390625" style="0" customWidth="1"/>
    <col min="2" max="2" width="13.50390625" style="0" customWidth="1"/>
    <col min="3" max="3" width="12.625" style="0" customWidth="1"/>
    <col min="4" max="5" width="11.75390625" style="0" customWidth="1"/>
    <col min="6" max="25" width="9.00390625" style="0" customWidth="1"/>
    <col min="26" max="26" width="11.625" style="0" customWidth="1"/>
    <col min="27" max="27" width="12.25390625" style="0" customWidth="1"/>
  </cols>
  <sheetData>
    <row r="1" ht="14.25">
      <c r="A1" s="1" t="s">
        <v>0</v>
      </c>
    </row>
    <row r="3" spans="1:2" ht="14.25">
      <c r="A3" s="1" t="s">
        <v>1</v>
      </c>
      <c r="B3" s="2">
        <v>44490.851111111115</v>
      </c>
    </row>
    <row r="4" spans="1:2" ht="14.25">
      <c r="A4" s="1" t="s">
        <v>2</v>
      </c>
      <c r="B4" s="2">
        <v>44497.33530680556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6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0" spans="2:27" ht="14.25">
      <c r="B10" s="6">
        <f>SUM(B14:B41)</f>
        <v>6643917.599999999</v>
      </c>
      <c r="C10" s="6">
        <f aca="true" t="shared" si="0" ref="C10:AA10">SUM(C14:C41)</f>
        <v>6988584.3</v>
      </c>
      <c r="D10" s="6">
        <f t="shared" si="0"/>
        <v>7375439</v>
      </c>
      <c r="E10" s="6">
        <f t="shared" si="0"/>
        <v>7712454.4</v>
      </c>
      <c r="F10" s="6">
        <f t="shared" si="0"/>
        <v>8065428.999999999</v>
      </c>
      <c r="G10" s="6">
        <f t="shared" si="0"/>
        <v>8666974.6</v>
      </c>
      <c r="H10" s="6">
        <f t="shared" si="0"/>
        <v>9051901.9</v>
      </c>
      <c r="I10" s="6">
        <f t="shared" si="0"/>
        <v>9371964.6</v>
      </c>
      <c r="J10" s="6">
        <f t="shared" si="0"/>
        <v>9510236.299999999</v>
      </c>
      <c r="K10" s="6">
        <f t="shared" si="0"/>
        <v>9974738.000000002</v>
      </c>
      <c r="L10" s="6">
        <f t="shared" si="0"/>
        <v>10395253.499999998</v>
      </c>
      <c r="M10" s="6">
        <f t="shared" si="0"/>
        <v>10977828.8</v>
      </c>
      <c r="N10" s="6">
        <f t="shared" si="0"/>
        <v>11630844.199999997</v>
      </c>
      <c r="O10" s="6">
        <f t="shared" si="0"/>
        <v>11752056.5</v>
      </c>
      <c r="P10" s="6">
        <f t="shared" si="0"/>
        <v>11119058</v>
      </c>
      <c r="Q10" s="6">
        <f t="shared" si="0"/>
        <v>11539534.499999998</v>
      </c>
      <c r="R10" s="6">
        <f t="shared" si="0"/>
        <v>11853541.599999998</v>
      </c>
      <c r="S10" s="6">
        <f t="shared" si="0"/>
        <v>12093686.799999999</v>
      </c>
      <c r="T10" s="6">
        <f t="shared" si="0"/>
        <v>12194495.100000001</v>
      </c>
      <c r="U10" s="6">
        <f t="shared" si="0"/>
        <v>12618050.100000003</v>
      </c>
      <c r="V10" s="6">
        <f t="shared" si="0"/>
        <v>13297023.599999998</v>
      </c>
      <c r="W10" s="6">
        <f t="shared" si="0"/>
        <v>13401059</v>
      </c>
      <c r="X10" s="6">
        <f t="shared" si="0"/>
        <v>13794078.300000004</v>
      </c>
      <c r="Y10" s="6">
        <f t="shared" si="0"/>
        <v>14253573.100000001</v>
      </c>
      <c r="Z10" s="6">
        <f t="shared" si="0"/>
        <v>14791086.700000001</v>
      </c>
      <c r="AA10" s="6">
        <f t="shared" si="0"/>
        <v>12024999.900000004</v>
      </c>
    </row>
    <row r="11" spans="1:27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3" t="s">
        <v>23</v>
      </c>
      <c r="N11" s="3" t="s">
        <v>24</v>
      </c>
      <c r="O11" s="3" t="s">
        <v>25</v>
      </c>
      <c r="P11" s="3" t="s">
        <v>26</v>
      </c>
      <c r="Q11" s="3" t="s">
        <v>27</v>
      </c>
      <c r="R11" s="3" t="s">
        <v>28</v>
      </c>
      <c r="S11" s="3" t="s">
        <v>29</v>
      </c>
      <c r="T11" s="3" t="s">
        <v>30</v>
      </c>
      <c r="U11" s="3" t="s">
        <v>31</v>
      </c>
      <c r="V11" s="3" t="s">
        <v>32</v>
      </c>
      <c r="W11" s="3" t="s">
        <v>33</v>
      </c>
      <c r="X11" s="3" t="s">
        <v>34</v>
      </c>
      <c r="Y11" s="3" t="s">
        <v>35</v>
      </c>
      <c r="Z11" s="3" t="s">
        <v>36</v>
      </c>
      <c r="AA11" s="3" t="s">
        <v>37</v>
      </c>
    </row>
    <row r="12" spans="1:27" ht="14.25">
      <c r="A12" s="3" t="s">
        <v>38</v>
      </c>
      <c r="B12" s="4">
        <v>5711644.9</v>
      </c>
      <c r="C12" s="4">
        <v>5974523.9</v>
      </c>
      <c r="D12" s="4">
        <v>6130963.8</v>
      </c>
      <c r="E12" s="4">
        <v>6381047.3</v>
      </c>
      <c r="F12" s="4">
        <v>6647192.3</v>
      </c>
      <c r="G12" s="4">
        <v>7052104.4</v>
      </c>
      <c r="H12" s="4">
        <v>7404570.8</v>
      </c>
      <c r="I12" s="4">
        <v>7672225.7</v>
      </c>
      <c r="J12" s="4">
        <v>7875024.7</v>
      </c>
      <c r="K12" s="4">
        <v>8228654.1</v>
      </c>
      <c r="L12" s="4">
        <v>8559012.5</v>
      </c>
      <c r="M12" s="4">
        <v>9030871.7</v>
      </c>
      <c r="N12" s="4">
        <v>9592289.3</v>
      </c>
      <c r="O12" s="4">
        <v>9942815.1</v>
      </c>
      <c r="P12" s="4">
        <v>9534241.1</v>
      </c>
      <c r="Q12" s="4">
        <v>9851089.9</v>
      </c>
      <c r="R12" s="4">
        <v>10147852.6</v>
      </c>
      <c r="S12" s="4">
        <v>10209000.8</v>
      </c>
      <c r="T12" s="4">
        <v>10323090.4</v>
      </c>
      <c r="U12" s="4">
        <v>10556183.3</v>
      </c>
      <c r="V12" s="4">
        <v>10938219.8</v>
      </c>
      <c r="W12" s="4">
        <v>11231464.9</v>
      </c>
      <c r="X12" s="4">
        <v>11692773.9</v>
      </c>
      <c r="Y12" s="4">
        <v>12092696</v>
      </c>
      <c r="Z12" s="4">
        <v>12532276.4</v>
      </c>
      <c r="AA12" s="4">
        <v>12028486.1</v>
      </c>
    </row>
    <row r="13" spans="1:27" ht="14.25">
      <c r="A13" s="3" t="s">
        <v>39</v>
      </c>
      <c r="B13" s="4">
        <v>6641735.7</v>
      </c>
      <c r="C13" s="4">
        <v>6986995</v>
      </c>
      <c r="D13" s="4">
        <v>7373546.5</v>
      </c>
      <c r="E13" s="4">
        <v>7709399.1</v>
      </c>
      <c r="F13" s="4">
        <v>8063060.5</v>
      </c>
      <c r="G13" s="4">
        <v>8664401.7</v>
      </c>
      <c r="H13" s="4">
        <v>9050183.3</v>
      </c>
      <c r="I13" s="4">
        <v>9371236.6</v>
      </c>
      <c r="J13" s="4">
        <v>9509074.4</v>
      </c>
      <c r="K13" s="4">
        <v>9973614.7</v>
      </c>
      <c r="L13" s="4">
        <v>10393167.3</v>
      </c>
      <c r="M13" s="4">
        <v>10973881.4</v>
      </c>
      <c r="N13" s="4">
        <v>11625790.2</v>
      </c>
      <c r="O13" s="4">
        <v>11748313.2</v>
      </c>
      <c r="P13" s="4">
        <v>11116714.7</v>
      </c>
      <c r="Q13" s="4">
        <v>11537275</v>
      </c>
      <c r="R13" s="4">
        <v>11855316.8</v>
      </c>
      <c r="S13" s="4">
        <v>12095449.9</v>
      </c>
      <c r="T13" s="4">
        <v>12193889.7</v>
      </c>
      <c r="U13" s="4">
        <v>12616959.6</v>
      </c>
      <c r="V13" s="4">
        <v>13296965.6</v>
      </c>
      <c r="W13" s="4">
        <v>13400359.9</v>
      </c>
      <c r="X13" s="4">
        <v>13796199.3</v>
      </c>
      <c r="Y13" s="4">
        <v>14251874.7</v>
      </c>
      <c r="Z13" s="4">
        <v>14788352.6</v>
      </c>
      <c r="AA13" s="5" t="s">
        <v>72</v>
      </c>
    </row>
    <row r="14" spans="1:27" ht="14.25">
      <c r="A14" s="3" t="s">
        <v>44</v>
      </c>
      <c r="B14" s="4">
        <v>198543</v>
      </c>
      <c r="C14" s="4">
        <v>197322.2</v>
      </c>
      <c r="D14" s="4">
        <v>199659.1</v>
      </c>
      <c r="E14" s="4">
        <v>206675.9</v>
      </c>
      <c r="F14" s="4">
        <v>216177.4</v>
      </c>
      <c r="G14" s="4">
        <v>228625.4</v>
      </c>
      <c r="H14" s="4">
        <v>236804.2</v>
      </c>
      <c r="I14" s="4">
        <v>244560.7</v>
      </c>
      <c r="J14" s="4">
        <v>251865.8</v>
      </c>
      <c r="K14" s="4">
        <v>264845.4</v>
      </c>
      <c r="L14" s="4">
        <v>276828.7</v>
      </c>
      <c r="M14" s="4">
        <v>290022.6</v>
      </c>
      <c r="N14" s="4">
        <v>306588.9</v>
      </c>
      <c r="O14" s="4">
        <v>313984</v>
      </c>
      <c r="P14" s="4">
        <v>309511.7</v>
      </c>
      <c r="Q14" s="4">
        <v>324347</v>
      </c>
      <c r="R14" s="4">
        <v>336110.2</v>
      </c>
      <c r="S14" s="4">
        <v>345068.6</v>
      </c>
      <c r="T14" s="4">
        <v>350968.6</v>
      </c>
      <c r="U14" s="4">
        <v>360582.4</v>
      </c>
      <c r="V14" s="4">
        <v>373301.6</v>
      </c>
      <c r="W14" s="4">
        <v>384032.7</v>
      </c>
      <c r="X14" s="4">
        <v>397034.3</v>
      </c>
      <c r="Y14" s="4">
        <v>410172.8</v>
      </c>
      <c r="Z14" s="4">
        <v>426900.3</v>
      </c>
      <c r="AA14" s="4">
        <v>409803.8</v>
      </c>
    </row>
    <row r="15" spans="1:27" ht="14.25">
      <c r="A15" s="3" t="s">
        <v>45</v>
      </c>
      <c r="B15" s="4">
        <v>13407.8</v>
      </c>
      <c r="C15" s="4">
        <v>9017.6</v>
      </c>
      <c r="D15" s="4">
        <v>9193.4</v>
      </c>
      <c r="E15" s="4">
        <v>11977.8</v>
      </c>
      <c r="F15" s="4">
        <v>11357.6</v>
      </c>
      <c r="G15" s="4">
        <v>12629.6</v>
      </c>
      <c r="H15" s="4">
        <v>14008.6</v>
      </c>
      <c r="I15" s="4">
        <v>15551.4</v>
      </c>
      <c r="J15" s="4">
        <v>16404.8</v>
      </c>
      <c r="K15" s="4">
        <v>18064.2</v>
      </c>
      <c r="L15" s="4">
        <v>20444.8</v>
      </c>
      <c r="M15" s="4">
        <v>23135.9</v>
      </c>
      <c r="N15" s="4">
        <v>27541.5</v>
      </c>
      <c r="O15" s="4">
        <v>31315.7</v>
      </c>
      <c r="P15" s="4">
        <v>32514.7</v>
      </c>
      <c r="Q15" s="4">
        <v>33417.2</v>
      </c>
      <c r="R15" s="4">
        <v>36203.5</v>
      </c>
      <c r="S15" s="4">
        <v>36761.9</v>
      </c>
      <c r="T15" s="4">
        <v>36252</v>
      </c>
      <c r="U15" s="4">
        <v>37317.1</v>
      </c>
      <c r="V15" s="4">
        <v>39568.8</v>
      </c>
      <c r="W15" s="4">
        <v>42000.4</v>
      </c>
      <c r="X15" s="4">
        <v>45176.4</v>
      </c>
      <c r="Y15" s="4">
        <v>48715.6</v>
      </c>
      <c r="Z15" s="4">
        <v>53150.5</v>
      </c>
      <c r="AA15" s="4">
        <v>53163.2</v>
      </c>
    </row>
    <row r="16" spans="1:27" ht="14.25">
      <c r="A16" s="3" t="s">
        <v>46</v>
      </c>
      <c r="B16" s="4">
        <v>41801.5</v>
      </c>
      <c r="C16" s="4">
        <v>48178</v>
      </c>
      <c r="D16" s="4">
        <v>49978.8</v>
      </c>
      <c r="E16" s="4">
        <v>54578.6</v>
      </c>
      <c r="F16" s="4">
        <v>55473.2</v>
      </c>
      <c r="G16" s="4">
        <v>61063.4</v>
      </c>
      <c r="H16" s="4">
        <v>69092.1</v>
      </c>
      <c r="I16" s="4">
        <v>79882.5</v>
      </c>
      <c r="J16" s="4">
        <v>81050.9</v>
      </c>
      <c r="K16" s="4">
        <v>87421</v>
      </c>
      <c r="L16" s="4">
        <v>99776.8</v>
      </c>
      <c r="M16" s="4">
        <v>113231.5</v>
      </c>
      <c r="N16" s="4">
        <v>125885.3</v>
      </c>
      <c r="O16" s="4">
        <v>147036.2</v>
      </c>
      <c r="P16" s="4">
        <v>135353.1</v>
      </c>
      <c r="Q16" s="4">
        <v>142917.6</v>
      </c>
      <c r="R16" s="4">
        <v>149203.1</v>
      </c>
      <c r="S16" s="4">
        <v>146229</v>
      </c>
      <c r="T16" s="4">
        <v>142918.2</v>
      </c>
      <c r="U16" s="4">
        <v>142743.2</v>
      </c>
      <c r="V16" s="4">
        <v>152687.9</v>
      </c>
      <c r="W16" s="4">
        <v>159603.4</v>
      </c>
      <c r="X16" s="4">
        <v>174451.9</v>
      </c>
      <c r="Y16" s="4">
        <v>190081.5</v>
      </c>
      <c r="Z16" s="4">
        <v>203807.5</v>
      </c>
      <c r="AA16" s="4">
        <v>195846.1</v>
      </c>
    </row>
    <row r="17" spans="1:27" ht="14.25">
      <c r="A17" s="3" t="s">
        <v>47</v>
      </c>
      <c r="B17" s="4">
        <v>122457.7</v>
      </c>
      <c r="C17" s="4">
        <v>127255.3</v>
      </c>
      <c r="D17" s="4">
        <v>131495</v>
      </c>
      <c r="E17" s="4">
        <v>134755.9</v>
      </c>
      <c r="F17" s="4">
        <v>142453.3</v>
      </c>
      <c r="G17" s="4">
        <v>153361.1</v>
      </c>
      <c r="H17" s="4">
        <v>158494.7</v>
      </c>
      <c r="I17" s="4">
        <v>163060</v>
      </c>
      <c r="J17" s="4">
        <v>166313.3</v>
      </c>
      <c r="K17" s="4">
        <v>173567.1</v>
      </c>
      <c r="L17" s="4">
        <v>180849</v>
      </c>
      <c r="M17" s="4">
        <v>191531.7</v>
      </c>
      <c r="N17" s="4">
        <v>197972.6</v>
      </c>
      <c r="O17" s="4">
        <v>207276.4</v>
      </c>
      <c r="P17" s="4">
        <v>199422.6</v>
      </c>
      <c r="Q17" s="4">
        <v>209840.2</v>
      </c>
      <c r="R17" s="4">
        <v>213907.9</v>
      </c>
      <c r="S17" s="4">
        <v>219794.8</v>
      </c>
      <c r="T17" s="4">
        <v>223850.7</v>
      </c>
      <c r="U17" s="4">
        <v>230586.9</v>
      </c>
      <c r="V17" s="4">
        <v>236921.5</v>
      </c>
      <c r="W17" s="4">
        <v>245680.2</v>
      </c>
      <c r="X17" s="4">
        <v>256348.6</v>
      </c>
      <c r="Y17" s="4">
        <v>262324.8</v>
      </c>
      <c r="Z17" s="4">
        <v>270437.7</v>
      </c>
      <c r="AA17" s="4">
        <v>271963.2</v>
      </c>
    </row>
    <row r="18" spans="1:27" ht="14.25">
      <c r="A18" s="3" t="s">
        <v>48</v>
      </c>
      <c r="B18" s="4">
        <v>1791713.8</v>
      </c>
      <c r="C18" s="4">
        <v>1783877.6</v>
      </c>
      <c r="D18" s="4">
        <v>1771333</v>
      </c>
      <c r="E18" s="4">
        <v>1813529.3</v>
      </c>
      <c r="F18" s="4">
        <v>1856619</v>
      </c>
      <c r="G18" s="4">
        <v>1901809</v>
      </c>
      <c r="H18" s="4">
        <v>1962576</v>
      </c>
      <c r="I18" s="4">
        <v>1987125</v>
      </c>
      <c r="J18" s="4">
        <v>1996524</v>
      </c>
      <c r="K18" s="4">
        <v>2049674</v>
      </c>
      <c r="L18" s="4">
        <v>2069658</v>
      </c>
      <c r="M18" s="4">
        <v>2156957</v>
      </c>
      <c r="N18" s="4">
        <v>2247830</v>
      </c>
      <c r="O18" s="4">
        <v>2289553</v>
      </c>
      <c r="P18" s="4">
        <v>2192834</v>
      </c>
      <c r="Q18" s="4">
        <v>2305684</v>
      </c>
      <c r="R18" s="4">
        <v>2418099</v>
      </c>
      <c r="S18" s="4">
        <v>2465800</v>
      </c>
      <c r="T18" s="4">
        <v>2527883</v>
      </c>
      <c r="U18" s="4">
        <v>2635393</v>
      </c>
      <c r="V18" s="4">
        <v>2722020</v>
      </c>
      <c r="W18" s="4">
        <v>2822443</v>
      </c>
      <c r="X18" s="4">
        <v>2944074</v>
      </c>
      <c r="Y18" s="4">
        <v>3035165</v>
      </c>
      <c r="Z18" s="4">
        <v>3130661</v>
      </c>
      <c r="AA18" s="4">
        <v>3050322</v>
      </c>
    </row>
    <row r="19" spans="1:27" ht="14.25">
      <c r="A19" s="3" t="s">
        <v>49</v>
      </c>
      <c r="B19" s="4">
        <v>2646.2</v>
      </c>
      <c r="C19" s="4">
        <v>3317.2</v>
      </c>
      <c r="D19" s="4">
        <v>3994.6</v>
      </c>
      <c r="E19" s="4">
        <v>4515.4</v>
      </c>
      <c r="F19" s="4">
        <v>4863.4</v>
      </c>
      <c r="G19" s="4">
        <v>5512.9</v>
      </c>
      <c r="H19" s="4">
        <v>6236.9</v>
      </c>
      <c r="I19" s="4">
        <v>6962.6</v>
      </c>
      <c r="J19" s="4">
        <v>7807.6</v>
      </c>
      <c r="K19" s="4">
        <v>8664.7</v>
      </c>
      <c r="L19" s="4">
        <v>10052.7</v>
      </c>
      <c r="M19" s="4">
        <v>11935.2</v>
      </c>
      <c r="N19" s="4">
        <v>14412.1</v>
      </c>
      <c r="O19" s="4">
        <v>14818.7</v>
      </c>
      <c r="P19" s="4">
        <v>12265.7</v>
      </c>
      <c r="Q19" s="4">
        <v>12897.6</v>
      </c>
      <c r="R19" s="4">
        <v>14624.7</v>
      </c>
      <c r="S19" s="4">
        <v>15656.5</v>
      </c>
      <c r="T19" s="4">
        <v>16568.1</v>
      </c>
      <c r="U19" s="4">
        <v>17482.5</v>
      </c>
      <c r="V19" s="4">
        <v>17890.7</v>
      </c>
      <c r="W19" s="4">
        <v>18745.7</v>
      </c>
      <c r="X19" s="4">
        <v>20676.2</v>
      </c>
      <c r="Y19" s="4">
        <v>22445.3</v>
      </c>
      <c r="Z19" s="4">
        <v>24087.7</v>
      </c>
      <c r="AA19" s="4">
        <v>23483.1</v>
      </c>
    </row>
    <row r="20" spans="1:27" ht="14.25">
      <c r="A20" s="3" t="s">
        <v>50</v>
      </c>
      <c r="B20" s="4">
        <v>47755.4</v>
      </c>
      <c r="C20" s="4">
        <v>53119.3</v>
      </c>
      <c r="D20" s="4">
        <v>65158.2</v>
      </c>
      <c r="E20" s="4">
        <v>72876.2</v>
      </c>
      <c r="F20" s="4">
        <v>82670.8</v>
      </c>
      <c r="G20" s="4">
        <v>96721.8</v>
      </c>
      <c r="H20" s="4">
        <v>108813.8</v>
      </c>
      <c r="I20" s="4">
        <v>120604.6</v>
      </c>
      <c r="J20" s="4">
        <v>128986.9</v>
      </c>
      <c r="K20" s="4">
        <v>137429.2</v>
      </c>
      <c r="L20" s="4">
        <v>149522.7</v>
      </c>
      <c r="M20" s="4">
        <v>162578.1</v>
      </c>
      <c r="N20" s="4">
        <v>175065.9</v>
      </c>
      <c r="O20" s="4">
        <v>167335</v>
      </c>
      <c r="P20" s="4">
        <v>152335.9</v>
      </c>
      <c r="Q20" s="4">
        <v>152268.7</v>
      </c>
      <c r="R20" s="4">
        <v>155050.8</v>
      </c>
      <c r="S20" s="4">
        <v>158535.7</v>
      </c>
      <c r="T20" s="4">
        <v>164099.5</v>
      </c>
      <c r="U20" s="4">
        <v>178477.8</v>
      </c>
      <c r="V20" s="4">
        <v>244098.5</v>
      </c>
      <c r="W20" s="4">
        <v>250808.3</v>
      </c>
      <c r="X20" s="4">
        <v>274033.8</v>
      </c>
      <c r="Y20" s="4">
        <v>306285.7</v>
      </c>
      <c r="Z20" s="4">
        <v>335299.6</v>
      </c>
      <c r="AA20" s="4">
        <v>349263.6</v>
      </c>
    </row>
    <row r="21" spans="1:27" ht="14.25">
      <c r="A21" s="3" t="s">
        <v>51</v>
      </c>
      <c r="B21" s="4">
        <v>95232.8</v>
      </c>
      <c r="C21" s="4">
        <v>104022.9</v>
      </c>
      <c r="D21" s="4">
        <v>113934.6</v>
      </c>
      <c r="E21" s="4">
        <v>116859.8</v>
      </c>
      <c r="F21" s="4">
        <v>125480.9</v>
      </c>
      <c r="G21" s="4">
        <v>127725.7</v>
      </c>
      <c r="H21" s="4">
        <v>135470.3</v>
      </c>
      <c r="I21" s="4">
        <v>145797.4</v>
      </c>
      <c r="J21" s="4">
        <v>160513.4</v>
      </c>
      <c r="K21" s="4">
        <v>174773</v>
      </c>
      <c r="L21" s="4">
        <v>178820.5</v>
      </c>
      <c r="M21" s="4">
        <v>193047.1</v>
      </c>
      <c r="N21" s="4">
        <v>205267</v>
      </c>
      <c r="O21" s="4">
        <v>213818.9</v>
      </c>
      <c r="P21" s="4">
        <v>212390.9</v>
      </c>
      <c r="Q21" s="4">
        <v>197729.2</v>
      </c>
      <c r="R21" s="4">
        <v>178180.5</v>
      </c>
      <c r="S21" s="4">
        <v>166150.7</v>
      </c>
      <c r="T21" s="4">
        <v>159466.8</v>
      </c>
      <c r="U21" s="4">
        <v>156492.5</v>
      </c>
      <c r="V21" s="4">
        <v>155835.6</v>
      </c>
      <c r="W21" s="4">
        <v>152196.6</v>
      </c>
      <c r="X21" s="4">
        <v>154344.2</v>
      </c>
      <c r="Y21" s="4">
        <v>155610.9</v>
      </c>
      <c r="Z21" s="4">
        <v>158762.3</v>
      </c>
      <c r="AA21" s="4">
        <v>145133.3</v>
      </c>
    </row>
    <row r="22" spans="1:27" ht="14.25">
      <c r="A22" s="3" t="s">
        <v>52</v>
      </c>
      <c r="B22" s="4">
        <v>435296.3</v>
      </c>
      <c r="C22" s="4">
        <v>467748</v>
      </c>
      <c r="D22" s="4">
        <v>478936.3</v>
      </c>
      <c r="E22" s="4">
        <v>505352.6</v>
      </c>
      <c r="F22" s="4">
        <v>541434</v>
      </c>
      <c r="G22" s="4">
        <v>588988</v>
      </c>
      <c r="H22" s="4">
        <v>639118</v>
      </c>
      <c r="I22" s="4">
        <v>683263</v>
      </c>
      <c r="J22" s="4">
        <v>727883</v>
      </c>
      <c r="K22" s="4">
        <v>775375</v>
      </c>
      <c r="L22" s="4">
        <v>832410</v>
      </c>
      <c r="M22" s="4">
        <v>897257</v>
      </c>
      <c r="N22" s="4">
        <v>969173</v>
      </c>
      <c r="O22" s="4">
        <v>1022552</v>
      </c>
      <c r="P22" s="4">
        <v>1002045</v>
      </c>
      <c r="Q22" s="4">
        <v>985479</v>
      </c>
      <c r="R22" s="4">
        <v>980239</v>
      </c>
      <c r="S22" s="4">
        <v>948339</v>
      </c>
      <c r="T22" s="4">
        <v>932448</v>
      </c>
      <c r="U22" s="4">
        <v>939949</v>
      </c>
      <c r="V22" s="4">
        <v>978469</v>
      </c>
      <c r="W22" s="4">
        <v>1010688</v>
      </c>
      <c r="X22" s="4">
        <v>1053180</v>
      </c>
      <c r="Y22" s="4">
        <v>1088820</v>
      </c>
      <c r="Z22" s="4">
        <v>1128481</v>
      </c>
      <c r="AA22" s="4">
        <v>1024121</v>
      </c>
    </row>
    <row r="23" spans="1:27" ht="14.25">
      <c r="A23" s="3" t="s">
        <v>53</v>
      </c>
      <c r="B23" s="4">
        <v>1096469.4</v>
      </c>
      <c r="C23" s="4">
        <v>1128313.1</v>
      </c>
      <c r="D23" s="4">
        <v>1144789.1</v>
      </c>
      <c r="E23" s="4">
        <v>1199515.6</v>
      </c>
      <c r="F23" s="4">
        <v>1251478</v>
      </c>
      <c r="G23" s="4">
        <v>1326341</v>
      </c>
      <c r="H23" s="4">
        <v>1384016</v>
      </c>
      <c r="I23" s="4">
        <v>1430220</v>
      </c>
      <c r="J23" s="4">
        <v>1469233</v>
      </c>
      <c r="K23" s="4">
        <v>1532690</v>
      </c>
      <c r="L23" s="4">
        <v>1586085</v>
      </c>
      <c r="M23" s="4">
        <v>1654464</v>
      </c>
      <c r="N23" s="4">
        <v>1742511</v>
      </c>
      <c r="O23" s="4">
        <v>1792805</v>
      </c>
      <c r="P23" s="4">
        <v>1750127</v>
      </c>
      <c r="Q23" s="4">
        <v>1797790</v>
      </c>
      <c r="R23" s="4">
        <v>1848583</v>
      </c>
      <c r="S23" s="4">
        <v>1875325</v>
      </c>
      <c r="T23" s="4">
        <v>1899841</v>
      </c>
      <c r="U23" s="4">
        <v>1927230</v>
      </c>
      <c r="V23" s="4">
        <v>1967466</v>
      </c>
      <c r="W23" s="4">
        <v>1996790</v>
      </c>
      <c r="X23" s="4">
        <v>2046129</v>
      </c>
      <c r="Y23" s="4">
        <v>2101770</v>
      </c>
      <c r="Z23" s="4">
        <v>2169269</v>
      </c>
      <c r="AA23" s="4">
        <v>2054272</v>
      </c>
    </row>
    <row r="24" spans="1:27" ht="14.25">
      <c r="A24" s="3" t="s">
        <v>54</v>
      </c>
      <c r="B24" s="4">
        <v>14532.9</v>
      </c>
      <c r="C24" s="4">
        <v>16099.7</v>
      </c>
      <c r="D24" s="4">
        <v>17934</v>
      </c>
      <c r="E24" s="4">
        <v>19012.8</v>
      </c>
      <c r="F24" s="4">
        <v>18503.8</v>
      </c>
      <c r="G24" s="4">
        <v>19575.5</v>
      </c>
      <c r="H24" s="4">
        <v>21552.4</v>
      </c>
      <c r="I24" s="4">
        <v>23829.9</v>
      </c>
      <c r="J24" s="4">
        <v>25891.6</v>
      </c>
      <c r="K24" s="4">
        <v>28431.4</v>
      </c>
      <c r="L24" s="4">
        <v>31009.1</v>
      </c>
      <c r="M24" s="4">
        <v>34094.9</v>
      </c>
      <c r="N24" s="4">
        <v>37441.3</v>
      </c>
      <c r="O24" s="4">
        <v>40901.7</v>
      </c>
      <c r="P24" s="4">
        <v>38839.2</v>
      </c>
      <c r="Q24" s="4">
        <v>38722.8</v>
      </c>
      <c r="R24" s="4">
        <v>38787</v>
      </c>
      <c r="S24" s="4">
        <v>37509.2</v>
      </c>
      <c r="T24" s="4">
        <v>37022.3</v>
      </c>
      <c r="U24" s="4">
        <v>36632.9</v>
      </c>
      <c r="V24" s="4">
        <v>37522.5</v>
      </c>
      <c r="W24" s="4">
        <v>39254.1</v>
      </c>
      <c r="X24" s="4">
        <v>41338.9</v>
      </c>
      <c r="Y24" s="4">
        <v>43428.3</v>
      </c>
      <c r="Z24" s="4">
        <v>45753.6</v>
      </c>
      <c r="AA24" s="4">
        <v>42019.5</v>
      </c>
    </row>
    <row r="25" spans="1:27" ht="14.25">
      <c r="A25" s="3" t="s">
        <v>55</v>
      </c>
      <c r="B25" s="4">
        <v>811758.4</v>
      </c>
      <c r="C25" s="4">
        <v>936713.8</v>
      </c>
      <c r="D25" s="4">
        <v>988152.8</v>
      </c>
      <c r="E25" s="4">
        <v>1017723.8</v>
      </c>
      <c r="F25" s="4">
        <v>1051978.5</v>
      </c>
      <c r="G25" s="4">
        <v>1112455.9</v>
      </c>
      <c r="H25" s="4">
        <v>1175476.8</v>
      </c>
      <c r="I25" s="4">
        <v>1217299.9</v>
      </c>
      <c r="J25" s="4">
        <v>1261478.2</v>
      </c>
      <c r="K25" s="4">
        <v>1310293</v>
      </c>
      <c r="L25" s="4">
        <v>1346105.3</v>
      </c>
      <c r="M25" s="4">
        <v>1391185.8</v>
      </c>
      <c r="N25" s="4">
        <v>1449716.8</v>
      </c>
      <c r="O25" s="4">
        <v>1477269.4</v>
      </c>
      <c r="P25" s="4">
        <v>1425156.9</v>
      </c>
      <c r="Q25" s="4">
        <v>1449430.4</v>
      </c>
      <c r="R25" s="4">
        <v>1480874.8</v>
      </c>
      <c r="S25" s="4">
        <v>1458006.7</v>
      </c>
      <c r="T25" s="4">
        <v>1451514.3</v>
      </c>
      <c r="U25" s="4">
        <v>1462744.6</v>
      </c>
      <c r="V25" s="4">
        <v>1488049</v>
      </c>
      <c r="W25" s="4">
        <v>1522753.8</v>
      </c>
      <c r="X25" s="4">
        <v>1557795.8</v>
      </c>
      <c r="Y25" s="4">
        <v>1589576.2</v>
      </c>
      <c r="Z25" s="4">
        <v>1609654.9</v>
      </c>
      <c r="AA25" s="4">
        <v>1493117.2</v>
      </c>
    </row>
    <row r="26" spans="1:27" ht="14.25">
      <c r="A26" s="3" t="s">
        <v>56</v>
      </c>
      <c r="B26" s="4">
        <v>6932.5</v>
      </c>
      <c r="C26" s="4">
        <v>7235.6</v>
      </c>
      <c r="D26" s="4">
        <v>7761.3</v>
      </c>
      <c r="E26" s="4">
        <v>8500.2</v>
      </c>
      <c r="F26" s="4">
        <v>9113.6</v>
      </c>
      <c r="G26" s="4">
        <v>9844.7</v>
      </c>
      <c r="H26" s="4">
        <v>10511.1</v>
      </c>
      <c r="I26" s="4">
        <v>10889.4</v>
      </c>
      <c r="J26" s="4">
        <v>11419.7</v>
      </c>
      <c r="K26" s="4">
        <v>12261.9</v>
      </c>
      <c r="L26" s="4">
        <v>13139.3</v>
      </c>
      <c r="M26" s="4">
        <v>14165.6</v>
      </c>
      <c r="N26" s="4">
        <v>15184.6</v>
      </c>
      <c r="O26" s="4">
        <v>16416.5</v>
      </c>
      <c r="P26" s="4">
        <v>16419.5</v>
      </c>
      <c r="Q26" s="4">
        <v>17109.3</v>
      </c>
      <c r="R26" s="4">
        <v>17594.1</v>
      </c>
      <c r="S26" s="4">
        <v>17239.3</v>
      </c>
      <c r="T26" s="4">
        <v>15992.4</v>
      </c>
      <c r="U26" s="4">
        <v>15270.2</v>
      </c>
      <c r="V26" s="4">
        <v>15654.7</v>
      </c>
      <c r="W26" s="4">
        <v>16562</v>
      </c>
      <c r="X26" s="4">
        <v>17673.3</v>
      </c>
      <c r="Y26" s="4">
        <v>18829.4</v>
      </c>
      <c r="Z26" s="4">
        <v>20160.1</v>
      </c>
      <c r="AA26" s="4">
        <v>19132.3</v>
      </c>
    </row>
    <row r="27" spans="1:27" ht="14.25">
      <c r="A27" s="3" t="s">
        <v>57</v>
      </c>
      <c r="B27" s="4">
        <v>3675.8</v>
      </c>
      <c r="C27" s="4">
        <v>4184.1</v>
      </c>
      <c r="D27" s="4">
        <v>5109</v>
      </c>
      <c r="E27" s="4">
        <v>5650.4</v>
      </c>
      <c r="F27" s="4">
        <v>6286</v>
      </c>
      <c r="G27" s="4">
        <v>7726.1</v>
      </c>
      <c r="H27" s="4">
        <v>8432.9</v>
      </c>
      <c r="I27" s="4">
        <v>9168.2</v>
      </c>
      <c r="J27" s="4">
        <v>9416.4</v>
      </c>
      <c r="K27" s="4">
        <v>10528.5</v>
      </c>
      <c r="L27" s="4">
        <v>12265</v>
      </c>
      <c r="M27" s="4">
        <v>15373.6</v>
      </c>
      <c r="N27" s="4">
        <v>20259.6</v>
      </c>
      <c r="O27" s="4">
        <v>22091.6</v>
      </c>
      <c r="P27" s="4">
        <v>17033.8</v>
      </c>
      <c r="Q27" s="4">
        <v>15962.8</v>
      </c>
      <c r="R27" s="4">
        <v>17412.3</v>
      </c>
      <c r="S27" s="4">
        <v>19555.8</v>
      </c>
      <c r="T27" s="4">
        <v>20072.2</v>
      </c>
      <c r="U27" s="4">
        <v>20802.9</v>
      </c>
      <c r="V27" s="4">
        <v>21613.4</v>
      </c>
      <c r="W27" s="4">
        <v>22166.9</v>
      </c>
      <c r="X27" s="4">
        <v>23574.4</v>
      </c>
      <c r="Y27" s="4">
        <v>25307.4</v>
      </c>
      <c r="Z27" s="4">
        <v>26691.6</v>
      </c>
      <c r="AA27" s="4">
        <v>25677.8</v>
      </c>
    </row>
    <row r="28" spans="1:27" ht="14.25">
      <c r="A28" s="3" t="s">
        <v>58</v>
      </c>
      <c r="B28" s="4">
        <v>4574.8</v>
      </c>
      <c r="C28" s="4">
        <v>5935.4</v>
      </c>
      <c r="D28" s="4">
        <v>7819.7</v>
      </c>
      <c r="E28" s="4">
        <v>8787</v>
      </c>
      <c r="F28" s="4">
        <v>9046.6</v>
      </c>
      <c r="G28" s="4">
        <v>11086</v>
      </c>
      <c r="H28" s="4">
        <v>12160.9</v>
      </c>
      <c r="I28" s="4">
        <v>13478.3</v>
      </c>
      <c r="J28" s="4">
        <v>14918.8</v>
      </c>
      <c r="K28" s="4">
        <v>16481.3</v>
      </c>
      <c r="L28" s="4">
        <v>18987.3</v>
      </c>
      <c r="M28" s="4">
        <v>21707.8</v>
      </c>
      <c r="N28" s="4">
        <v>26047.1</v>
      </c>
      <c r="O28" s="4">
        <v>29313</v>
      </c>
      <c r="P28" s="4">
        <v>24262.6</v>
      </c>
      <c r="Q28" s="4">
        <v>25215.9</v>
      </c>
      <c r="R28" s="4">
        <v>28201.9</v>
      </c>
      <c r="S28" s="4">
        <v>30226.9</v>
      </c>
      <c r="T28" s="4">
        <v>31770</v>
      </c>
      <c r="U28" s="4">
        <v>33080.7</v>
      </c>
      <c r="V28" s="4">
        <v>33627.5</v>
      </c>
      <c r="W28" s="4">
        <v>34997</v>
      </c>
      <c r="X28" s="4">
        <v>37981.9</v>
      </c>
      <c r="Y28" s="4">
        <v>40927.7</v>
      </c>
      <c r="Z28" s="4">
        <v>43900.9</v>
      </c>
      <c r="AA28" s="4">
        <v>44467.9</v>
      </c>
    </row>
    <row r="29" spans="1:27" ht="14.25">
      <c r="A29" s="3" t="s">
        <v>59</v>
      </c>
      <c r="B29" s="4">
        <v>14358.7</v>
      </c>
      <c r="C29" s="4">
        <v>14854.4</v>
      </c>
      <c r="D29" s="4">
        <v>15518.3</v>
      </c>
      <c r="E29" s="4">
        <v>16117</v>
      </c>
      <c r="F29" s="4">
        <v>18373.9</v>
      </c>
      <c r="G29" s="4">
        <v>20502.1</v>
      </c>
      <c r="H29" s="4">
        <v>21424.2</v>
      </c>
      <c r="I29" s="4">
        <v>22423.9</v>
      </c>
      <c r="J29" s="4">
        <v>23474.6</v>
      </c>
      <c r="K29" s="4">
        <v>25053.3</v>
      </c>
      <c r="L29" s="4">
        <v>26894</v>
      </c>
      <c r="M29" s="4">
        <v>30683.9</v>
      </c>
      <c r="N29" s="4">
        <v>33658.4</v>
      </c>
      <c r="O29" s="4">
        <v>35998.3</v>
      </c>
      <c r="P29" s="4">
        <v>35116.9</v>
      </c>
      <c r="Q29" s="4">
        <v>38235.9</v>
      </c>
      <c r="R29" s="4">
        <v>39801.1</v>
      </c>
      <c r="S29" s="4">
        <v>41682.7</v>
      </c>
      <c r="T29" s="4">
        <v>44019.4</v>
      </c>
      <c r="U29" s="4">
        <v>46255</v>
      </c>
      <c r="V29" s="4">
        <v>49537.3</v>
      </c>
      <c r="W29" s="4">
        <v>51386.2</v>
      </c>
      <c r="X29" s="4">
        <v>53011.5</v>
      </c>
      <c r="Y29" s="4">
        <v>54847.8</v>
      </c>
      <c r="Z29" s="4">
        <v>56922.5</v>
      </c>
      <c r="AA29" s="4">
        <v>58506.4</v>
      </c>
    </row>
    <row r="30" spans="1:27" ht="14.25">
      <c r="A30" s="3" t="s">
        <v>60</v>
      </c>
      <c r="B30" s="4">
        <v>30037.8</v>
      </c>
      <c r="C30" s="4">
        <v>31359.6</v>
      </c>
      <c r="D30" s="4">
        <v>36049.4</v>
      </c>
      <c r="E30" s="4">
        <v>37451</v>
      </c>
      <c r="F30" s="4">
        <v>39499.8</v>
      </c>
      <c r="G30" s="4">
        <v>43677</v>
      </c>
      <c r="H30" s="4">
        <v>51864.3</v>
      </c>
      <c r="I30" s="4">
        <v>62292.1</v>
      </c>
      <c r="J30" s="4">
        <v>64845.6</v>
      </c>
      <c r="K30" s="4">
        <v>71824.4</v>
      </c>
      <c r="L30" s="4">
        <v>78526</v>
      </c>
      <c r="M30" s="4">
        <v>80028.4</v>
      </c>
      <c r="N30" s="4">
        <v>88123.6</v>
      </c>
      <c r="O30" s="4">
        <v>92857.4</v>
      </c>
      <c r="P30" s="4">
        <v>80466.7</v>
      </c>
      <c r="Q30" s="4">
        <v>84740.8</v>
      </c>
      <c r="R30" s="4">
        <v>86969.8</v>
      </c>
      <c r="S30" s="4">
        <v>84422.2</v>
      </c>
      <c r="T30" s="4">
        <v>86377.6</v>
      </c>
      <c r="U30" s="4">
        <v>89822.9</v>
      </c>
      <c r="V30" s="4">
        <v>95064.1</v>
      </c>
      <c r="W30" s="4">
        <v>98644.2</v>
      </c>
      <c r="X30" s="4">
        <v>107751.2</v>
      </c>
      <c r="Y30" s="4">
        <v>114923.3</v>
      </c>
      <c r="Z30" s="4">
        <v>123671.1</v>
      </c>
      <c r="AA30" s="4">
        <v>115493.7</v>
      </c>
    </row>
    <row r="31" spans="1:27" ht="14.25">
      <c r="A31" s="3" t="s">
        <v>61</v>
      </c>
      <c r="B31" s="4">
        <v>2535</v>
      </c>
      <c r="C31" s="4">
        <v>2721.4</v>
      </c>
      <c r="D31" s="4">
        <v>3003</v>
      </c>
      <c r="E31" s="4">
        <v>3252.5</v>
      </c>
      <c r="F31" s="4">
        <v>3454.2</v>
      </c>
      <c r="G31" s="4">
        <v>3933.6</v>
      </c>
      <c r="H31" s="4">
        <v>4050.4</v>
      </c>
      <c r="I31" s="4">
        <v>4196.6</v>
      </c>
      <c r="J31" s="4">
        <v>4283.1</v>
      </c>
      <c r="K31" s="4">
        <v>4302.1</v>
      </c>
      <c r="L31" s="4">
        <v>4475.3</v>
      </c>
      <c r="M31" s="4">
        <v>4698.4</v>
      </c>
      <c r="N31" s="4">
        <v>5052.1</v>
      </c>
      <c r="O31" s="4">
        <v>5461.8</v>
      </c>
      <c r="P31" s="4">
        <v>5477.9</v>
      </c>
      <c r="Q31" s="4">
        <v>6007</v>
      </c>
      <c r="R31" s="4">
        <v>6042.9</v>
      </c>
      <c r="S31" s="4">
        <v>6477.6</v>
      </c>
      <c r="T31" s="4">
        <v>7019.2</v>
      </c>
      <c r="U31" s="4">
        <v>7716.2</v>
      </c>
      <c r="V31" s="4">
        <v>8888.8</v>
      </c>
      <c r="W31" s="4">
        <v>9381.1</v>
      </c>
      <c r="X31" s="4">
        <v>10651.8</v>
      </c>
      <c r="Y31" s="4">
        <v>11510.6</v>
      </c>
      <c r="Z31" s="4">
        <v>12551.5</v>
      </c>
      <c r="AA31" s="4">
        <v>11818.3</v>
      </c>
    </row>
    <row r="32" spans="1:27" ht="14.25">
      <c r="A32" s="3" t="s">
        <v>62</v>
      </c>
      <c r="B32" s="4">
        <v>314216.3</v>
      </c>
      <c r="C32" s="4">
        <v>320644.8</v>
      </c>
      <c r="D32" s="4">
        <v>331862.5</v>
      </c>
      <c r="E32" s="4">
        <v>352810.7</v>
      </c>
      <c r="F32" s="4">
        <v>375889</v>
      </c>
      <c r="G32" s="4">
        <v>405832</v>
      </c>
      <c r="H32" s="4">
        <v>430408</v>
      </c>
      <c r="I32" s="4">
        <v>448394</v>
      </c>
      <c r="J32" s="4">
        <v>458616</v>
      </c>
      <c r="K32" s="4">
        <v>472578</v>
      </c>
      <c r="L32" s="4">
        <v>491394</v>
      </c>
      <c r="M32" s="4">
        <v>520586</v>
      </c>
      <c r="N32" s="4">
        <v>552505</v>
      </c>
      <c r="O32" s="4">
        <v>578387</v>
      </c>
      <c r="P32" s="4">
        <v>561185</v>
      </c>
      <c r="Q32" s="4">
        <v>574280</v>
      </c>
      <c r="R32" s="4">
        <v>585953</v>
      </c>
      <c r="S32" s="4">
        <v>590316</v>
      </c>
      <c r="T32" s="4">
        <v>595709</v>
      </c>
      <c r="U32" s="4">
        <v>604814</v>
      </c>
      <c r="V32" s="4">
        <v>620835</v>
      </c>
      <c r="W32" s="4">
        <v>634824</v>
      </c>
      <c r="X32" s="4">
        <v>661566</v>
      </c>
      <c r="Y32" s="4">
        <v>692632</v>
      </c>
      <c r="Z32" s="4">
        <v>724960</v>
      </c>
      <c r="AA32" s="4">
        <v>713731</v>
      </c>
    </row>
    <row r="33" spans="1:27" ht="14.25">
      <c r="A33" s="3" t="s">
        <v>63</v>
      </c>
      <c r="B33" s="4">
        <v>165783.3</v>
      </c>
      <c r="C33" s="4">
        <v>167178.2</v>
      </c>
      <c r="D33" s="4">
        <v>167327.8</v>
      </c>
      <c r="E33" s="4">
        <v>173885.8</v>
      </c>
      <c r="F33" s="4">
        <v>181186.5</v>
      </c>
      <c r="G33" s="4">
        <v>190624.8</v>
      </c>
      <c r="H33" s="4">
        <v>197076.6</v>
      </c>
      <c r="I33" s="4">
        <v>202353.4</v>
      </c>
      <c r="J33" s="4">
        <v>207247.7</v>
      </c>
      <c r="K33" s="4">
        <v>216098.3</v>
      </c>
      <c r="L33" s="4">
        <v>225888.1</v>
      </c>
      <c r="M33" s="4">
        <v>239076</v>
      </c>
      <c r="N33" s="4">
        <v>253604.7</v>
      </c>
      <c r="O33" s="4">
        <v>262414.8</v>
      </c>
      <c r="P33" s="4">
        <v>256671</v>
      </c>
      <c r="Q33" s="4">
        <v>263633.5</v>
      </c>
      <c r="R33" s="4">
        <v>276404</v>
      </c>
      <c r="S33" s="4">
        <v>283548.2</v>
      </c>
      <c r="T33" s="4">
        <v>288624.2</v>
      </c>
      <c r="U33" s="4">
        <v>297230.2</v>
      </c>
      <c r="V33" s="4">
        <v>307037.7</v>
      </c>
      <c r="W33" s="4">
        <v>318952.7</v>
      </c>
      <c r="X33" s="4">
        <v>329416.8</v>
      </c>
      <c r="Y33" s="4">
        <v>344416.8</v>
      </c>
      <c r="Z33" s="4">
        <v>355290.9</v>
      </c>
      <c r="AA33" s="4">
        <v>340263.5</v>
      </c>
    </row>
    <row r="34" spans="1:27" ht="14.25">
      <c r="A34" s="3" t="s">
        <v>64</v>
      </c>
      <c r="B34" s="4">
        <v>95998.1</v>
      </c>
      <c r="C34" s="4">
        <v>111019.8</v>
      </c>
      <c r="D34" s="4">
        <v>124060.8</v>
      </c>
      <c r="E34" s="4">
        <v>137505.4</v>
      </c>
      <c r="F34" s="4">
        <v>140351.3</v>
      </c>
      <c r="G34" s="4">
        <v>165740.7</v>
      </c>
      <c r="H34" s="4">
        <v>189215.7</v>
      </c>
      <c r="I34" s="4">
        <v>185764</v>
      </c>
      <c r="J34" s="4">
        <v>169660.2</v>
      </c>
      <c r="K34" s="4">
        <v>182318.2</v>
      </c>
      <c r="L34" s="4">
        <v>216371.6</v>
      </c>
      <c r="M34" s="4">
        <v>240580.9</v>
      </c>
      <c r="N34" s="4">
        <v>273922.1</v>
      </c>
      <c r="O34" s="4">
        <v>319339.7</v>
      </c>
      <c r="P34" s="4">
        <v>281412.8</v>
      </c>
      <c r="Q34" s="4">
        <v>318677.7</v>
      </c>
      <c r="R34" s="4">
        <v>333784.9</v>
      </c>
      <c r="S34" s="4">
        <v>343554.9</v>
      </c>
      <c r="T34" s="4">
        <v>348003.8</v>
      </c>
      <c r="U34" s="4">
        <v>362421.4</v>
      </c>
      <c r="V34" s="4">
        <v>381928.7</v>
      </c>
      <c r="W34" s="4">
        <v>377311.8</v>
      </c>
      <c r="X34" s="4">
        <v>410506.2</v>
      </c>
      <c r="Y34" s="4">
        <v>435875.2</v>
      </c>
      <c r="Z34" s="4">
        <v>469113.9</v>
      </c>
      <c r="AA34" s="4">
        <v>460958.8</v>
      </c>
    </row>
    <row r="35" spans="1:27" ht="14.25">
      <c r="A35" s="3" t="s">
        <v>65</v>
      </c>
      <c r="B35" s="4">
        <v>80203.8</v>
      </c>
      <c r="C35" s="4">
        <v>84875.3</v>
      </c>
      <c r="D35" s="4">
        <v>90904.8</v>
      </c>
      <c r="E35" s="4">
        <v>96769</v>
      </c>
      <c r="F35" s="4">
        <v>104225.1</v>
      </c>
      <c r="G35" s="4">
        <v>112521.7</v>
      </c>
      <c r="H35" s="4">
        <v>119098.2</v>
      </c>
      <c r="I35" s="4">
        <v>124721.5</v>
      </c>
      <c r="J35" s="4">
        <v>127734.3</v>
      </c>
      <c r="K35" s="4">
        <v>133144.8</v>
      </c>
      <c r="L35" s="4">
        <v>137485.7</v>
      </c>
      <c r="M35" s="4">
        <v>143562.1</v>
      </c>
      <c r="N35" s="4">
        <v>152166</v>
      </c>
      <c r="O35" s="4">
        <v>156158.2</v>
      </c>
      <c r="P35" s="4">
        <v>155546.5</v>
      </c>
      <c r="Q35" s="4">
        <v>157970.8</v>
      </c>
      <c r="R35" s="4">
        <v>154128.2</v>
      </c>
      <c r="S35" s="4">
        <v>147214.8</v>
      </c>
      <c r="T35" s="4">
        <v>149802.3</v>
      </c>
      <c r="U35" s="4">
        <v>151135.8</v>
      </c>
      <c r="V35" s="4">
        <v>156517.3</v>
      </c>
      <c r="W35" s="4">
        <v>161993.3</v>
      </c>
      <c r="X35" s="4">
        <v>169642.3</v>
      </c>
      <c r="Y35" s="4">
        <v>177465.9</v>
      </c>
      <c r="Z35" s="4">
        <v>185536.3</v>
      </c>
      <c r="AA35" s="4">
        <v>174309.6</v>
      </c>
    </row>
    <row r="36" spans="1:27" ht="14.25">
      <c r="A36" s="3" t="s">
        <v>66</v>
      </c>
      <c r="B36" s="4">
        <v>27109.7</v>
      </c>
      <c r="C36" s="4">
        <v>27634.4</v>
      </c>
      <c r="D36" s="4">
        <v>29416.1</v>
      </c>
      <c r="E36" s="4">
        <v>33424.6</v>
      </c>
      <c r="F36" s="4">
        <v>30233</v>
      </c>
      <c r="G36" s="4">
        <v>36656.5</v>
      </c>
      <c r="H36" s="4">
        <v>40955.7</v>
      </c>
      <c r="I36" s="4">
        <v>43982.8</v>
      </c>
      <c r="J36" s="4">
        <v>45599.2</v>
      </c>
      <c r="K36" s="4">
        <v>54181.4</v>
      </c>
      <c r="L36" s="4">
        <v>70256.2</v>
      </c>
      <c r="M36" s="4">
        <v>86573</v>
      </c>
      <c r="N36" s="4">
        <v>113758.6</v>
      </c>
      <c r="O36" s="4">
        <v>131496.4</v>
      </c>
      <c r="P36" s="4">
        <v>113845.5</v>
      </c>
      <c r="Q36" s="4">
        <v>111974.8</v>
      </c>
      <c r="R36" s="4">
        <v>115903.8</v>
      </c>
      <c r="S36" s="4">
        <v>116534.7</v>
      </c>
      <c r="T36" s="4">
        <v>126730.7</v>
      </c>
      <c r="U36" s="4">
        <v>133298.3</v>
      </c>
      <c r="V36" s="4">
        <v>140658.1</v>
      </c>
      <c r="W36" s="4">
        <v>152523.2</v>
      </c>
      <c r="X36" s="4">
        <v>169987.9</v>
      </c>
      <c r="Y36" s="4">
        <v>184808.5</v>
      </c>
      <c r="Z36" s="4">
        <v>201790</v>
      </c>
      <c r="AA36" s="4">
        <v>198751</v>
      </c>
    </row>
    <row r="37" spans="1:27" ht="14.25">
      <c r="A37" s="3" t="s">
        <v>67</v>
      </c>
      <c r="B37" s="4">
        <v>14032.8</v>
      </c>
      <c r="C37" s="4">
        <v>14586.6</v>
      </c>
      <c r="D37" s="4">
        <v>15958.8</v>
      </c>
      <c r="E37" s="4">
        <v>17157.1</v>
      </c>
      <c r="F37" s="4">
        <v>18315.9</v>
      </c>
      <c r="G37" s="4">
        <v>19096</v>
      </c>
      <c r="H37" s="4">
        <v>20399.7</v>
      </c>
      <c r="I37" s="4">
        <v>21809.5</v>
      </c>
      <c r="J37" s="4">
        <v>22974.2</v>
      </c>
      <c r="K37" s="4">
        <v>24295.2</v>
      </c>
      <c r="L37" s="4">
        <v>25576.4</v>
      </c>
      <c r="M37" s="4">
        <v>27654.7</v>
      </c>
      <c r="N37" s="4">
        <v>30729.6</v>
      </c>
      <c r="O37" s="4">
        <v>33204.3</v>
      </c>
      <c r="P37" s="4">
        <v>31725.2</v>
      </c>
      <c r="Q37" s="4">
        <v>31693.5</v>
      </c>
      <c r="R37" s="4">
        <v>32265.7</v>
      </c>
      <c r="S37" s="4">
        <v>31475.2</v>
      </c>
      <c r="T37" s="4">
        <v>31508.8</v>
      </c>
      <c r="U37" s="4">
        <v>32532</v>
      </c>
      <c r="V37" s="4">
        <v>33591.7</v>
      </c>
      <c r="W37" s="4">
        <v>35029.6</v>
      </c>
      <c r="X37" s="4">
        <v>37370</v>
      </c>
      <c r="Y37" s="4">
        <v>39949.3</v>
      </c>
      <c r="Z37" s="4">
        <v>42328.5</v>
      </c>
      <c r="AA37" s="4">
        <v>41480.4</v>
      </c>
    </row>
    <row r="38" spans="1:27" ht="14.25">
      <c r="A38" s="3" t="s">
        <v>68</v>
      </c>
      <c r="B38" s="4">
        <v>13268.5</v>
      </c>
      <c r="C38" s="4">
        <v>14933.2</v>
      </c>
      <c r="D38" s="4">
        <v>16997.9</v>
      </c>
      <c r="E38" s="4">
        <v>17903.1</v>
      </c>
      <c r="F38" s="4">
        <v>17260.9</v>
      </c>
      <c r="G38" s="4">
        <v>19776.9</v>
      </c>
      <c r="H38" s="4">
        <v>21384.4</v>
      </c>
      <c r="I38" s="4">
        <v>23557.5</v>
      </c>
      <c r="J38" s="4">
        <v>26780.4</v>
      </c>
      <c r="K38" s="4">
        <v>30795.2</v>
      </c>
      <c r="L38" s="4">
        <v>34826.3</v>
      </c>
      <c r="M38" s="4">
        <v>40832.1</v>
      </c>
      <c r="N38" s="4">
        <v>50455.9</v>
      </c>
      <c r="O38" s="4">
        <v>59567.3</v>
      </c>
      <c r="P38" s="4">
        <v>57993.5</v>
      </c>
      <c r="Q38" s="4">
        <v>62058.5</v>
      </c>
      <c r="R38" s="4">
        <v>64351</v>
      </c>
      <c r="S38" s="4">
        <v>66652.1</v>
      </c>
      <c r="T38" s="4">
        <v>67127.2</v>
      </c>
      <c r="U38" s="4">
        <v>68680</v>
      </c>
      <c r="V38" s="4">
        <v>71906.8</v>
      </c>
      <c r="W38" s="4">
        <v>72984.8</v>
      </c>
      <c r="X38" s="4">
        <v>75634.9</v>
      </c>
      <c r="Y38" s="4">
        <v>80072.7</v>
      </c>
      <c r="Z38" s="4">
        <v>84046.9</v>
      </c>
      <c r="AA38" s="4">
        <v>82420.9</v>
      </c>
    </row>
    <row r="39" spans="1:27" ht="14.25">
      <c r="A39" s="3" t="s">
        <v>69</v>
      </c>
      <c r="B39" s="4">
        <v>89932.5</v>
      </c>
      <c r="C39" s="4">
        <v>90993.2</v>
      </c>
      <c r="D39" s="4">
        <v>97197</v>
      </c>
      <c r="E39" s="4">
        <v>104126.9</v>
      </c>
      <c r="F39" s="4">
        <v>110428</v>
      </c>
      <c r="G39" s="4">
        <v>119381</v>
      </c>
      <c r="H39" s="4">
        <v>127302</v>
      </c>
      <c r="I39" s="4">
        <v>130218</v>
      </c>
      <c r="J39" s="4">
        <v>132423</v>
      </c>
      <c r="K39" s="4">
        <v>139033</v>
      </c>
      <c r="L39" s="4">
        <v>143921</v>
      </c>
      <c r="M39" s="4">
        <v>150758</v>
      </c>
      <c r="N39" s="4">
        <v>164142</v>
      </c>
      <c r="O39" s="4">
        <v>170940</v>
      </c>
      <c r="P39" s="4">
        <v>159066</v>
      </c>
      <c r="Q39" s="4">
        <v>164663</v>
      </c>
      <c r="R39" s="4">
        <v>171583</v>
      </c>
      <c r="S39" s="4">
        <v>173661</v>
      </c>
      <c r="T39" s="4">
        <v>175985</v>
      </c>
      <c r="U39" s="4">
        <v>178410</v>
      </c>
      <c r="V39" s="4">
        <v>182599</v>
      </c>
      <c r="W39" s="4">
        <v>187394</v>
      </c>
      <c r="X39" s="4">
        <v>195707</v>
      </c>
      <c r="Y39" s="4">
        <v>201314</v>
      </c>
      <c r="Z39" s="4">
        <v>207526</v>
      </c>
      <c r="AA39" s="4">
        <v>204137</v>
      </c>
    </row>
    <row r="40" spans="1:27" ht="14.25">
      <c r="A40" s="3" t="s">
        <v>70</v>
      </c>
      <c r="B40" s="4">
        <v>179551.9</v>
      </c>
      <c r="C40" s="4">
        <v>202972.5</v>
      </c>
      <c r="D40" s="4">
        <v>209311</v>
      </c>
      <c r="E40" s="4">
        <v>213388.2</v>
      </c>
      <c r="F40" s="4">
        <v>227407.1</v>
      </c>
      <c r="G40" s="4">
        <v>253468.8</v>
      </c>
      <c r="H40" s="4">
        <v>240345.6</v>
      </c>
      <c r="I40" s="4">
        <v>251547.5</v>
      </c>
      <c r="J40" s="4">
        <v>262841</v>
      </c>
      <c r="K40" s="4">
        <v>275653.7</v>
      </c>
      <c r="L40" s="4">
        <v>279530</v>
      </c>
      <c r="M40" s="4">
        <v>299097.8</v>
      </c>
      <c r="N40" s="4">
        <v>318328.6</v>
      </c>
      <c r="O40" s="4">
        <v>314246.1</v>
      </c>
      <c r="P40" s="4">
        <v>277564.8</v>
      </c>
      <c r="Q40" s="4">
        <v>330602.2</v>
      </c>
      <c r="R40" s="4">
        <v>365818.2</v>
      </c>
      <c r="S40" s="4">
        <v>381499.2</v>
      </c>
      <c r="T40" s="4">
        <v>392121.5</v>
      </c>
      <c r="U40" s="4">
        <v>390172.3</v>
      </c>
      <c r="V40" s="4">
        <v>404986.7</v>
      </c>
      <c r="W40" s="4">
        <v>413017.1</v>
      </c>
      <c r="X40" s="4">
        <v>425594.5</v>
      </c>
      <c r="Y40" s="4">
        <v>417117.7</v>
      </c>
      <c r="Z40" s="4">
        <v>423512.4</v>
      </c>
      <c r="AA40" s="4">
        <v>421343.3</v>
      </c>
    </row>
    <row r="41" spans="1:27" ht="14.25">
      <c r="A41" s="3" t="s">
        <v>71</v>
      </c>
      <c r="B41" s="4">
        <v>930090.9</v>
      </c>
      <c r="C41" s="4">
        <v>1012471.1</v>
      </c>
      <c r="D41" s="4">
        <v>1242582.7</v>
      </c>
      <c r="E41" s="4">
        <v>1328351.8</v>
      </c>
      <c r="F41" s="4">
        <v>1415868.2</v>
      </c>
      <c r="G41" s="4">
        <v>1612297.4</v>
      </c>
      <c r="H41" s="4">
        <v>1645612.4</v>
      </c>
      <c r="I41" s="4">
        <v>1699010.9</v>
      </c>
      <c r="J41" s="4">
        <v>1634049.6</v>
      </c>
      <c r="K41" s="4">
        <v>1744960.7</v>
      </c>
      <c r="L41" s="4">
        <v>1834154.7</v>
      </c>
      <c r="M41" s="4">
        <v>1943009.7</v>
      </c>
      <c r="N41" s="4">
        <v>2033500.9</v>
      </c>
      <c r="O41" s="4">
        <v>1805498.1</v>
      </c>
      <c r="P41" s="4">
        <v>1582473.6</v>
      </c>
      <c r="Q41" s="4">
        <v>1686185.1</v>
      </c>
      <c r="R41" s="4">
        <v>1707464.2</v>
      </c>
      <c r="S41" s="4">
        <v>1886449.1</v>
      </c>
      <c r="T41" s="4">
        <v>1870799.3</v>
      </c>
      <c r="U41" s="4">
        <v>2060776.3</v>
      </c>
      <c r="V41" s="4">
        <v>2358745.7</v>
      </c>
      <c r="W41" s="4">
        <v>2168894.9</v>
      </c>
      <c r="X41" s="4">
        <v>2103425.5</v>
      </c>
      <c r="Y41" s="4">
        <v>2159178.7</v>
      </c>
      <c r="Z41" s="4">
        <v>2256819</v>
      </c>
      <c r="AA41" s="5" t="s">
        <v>72</v>
      </c>
    </row>
    <row r="43" ht="14.25">
      <c r="A43" s="1" t="s">
        <v>73</v>
      </c>
    </row>
    <row r="44" spans="1:2" ht="14.25">
      <c r="A44" s="1" t="s">
        <v>72</v>
      </c>
      <c r="B44" s="1" t="s">
        <v>74</v>
      </c>
    </row>
    <row r="46" spans="1:2" ht="14.25">
      <c r="A46" s="1" t="s">
        <v>5</v>
      </c>
      <c r="B46" s="1" t="s">
        <v>6</v>
      </c>
    </row>
    <row r="47" spans="1:2" ht="14.25">
      <c r="A47" s="1" t="s">
        <v>7</v>
      </c>
      <c r="B47" s="1" t="s">
        <v>75</v>
      </c>
    </row>
    <row r="48" spans="1:2" ht="14.25">
      <c r="A48" s="1" t="s">
        <v>9</v>
      </c>
      <c r="B48" s="1" t="s">
        <v>10</v>
      </c>
    </row>
    <row r="49" spans="2:27" ht="14.25">
      <c r="B49" s="6">
        <f aca="true" t="shared" si="1" ref="B49:AA49">SUM(B52:B65)</f>
        <v>3.0876877473810005</v>
      </c>
      <c r="C49" s="6">
        <f t="shared" si="1"/>
        <v>3.0374735319585393</v>
      </c>
      <c r="D49" s="6">
        <f t="shared" si="1"/>
        <v>3.023903100142498</v>
      </c>
      <c r="E49" s="6">
        <f t="shared" si="1"/>
        <v>3.018895850205027</v>
      </c>
      <c r="F49" s="6">
        <f t="shared" si="1"/>
        <v>2.9714450913437864</v>
      </c>
      <c r="G49" s="6">
        <f t="shared" si="1"/>
        <v>3.000736286474122</v>
      </c>
      <c r="H49" s="6">
        <f t="shared" si="1"/>
        <v>2.940958515783947</v>
      </c>
      <c r="I49" s="6">
        <f t="shared" si="1"/>
        <v>2.8633775682884477</v>
      </c>
      <c r="J49" s="6">
        <f t="shared" si="1"/>
        <v>2.821698057506558</v>
      </c>
      <c r="K49" s="6">
        <f t="shared" si="1"/>
        <v>2.8098053660395834</v>
      </c>
      <c r="L49" s="6">
        <f t="shared" si="1"/>
        <v>2.7882417106656745</v>
      </c>
      <c r="M49" s="6">
        <f t="shared" si="1"/>
        <v>2.812579806866056</v>
      </c>
      <c r="N49" s="6">
        <f t="shared" si="1"/>
        <v>2.7826747705708463</v>
      </c>
      <c r="O49" s="6">
        <f t="shared" si="1"/>
        <v>2.698165911104787</v>
      </c>
      <c r="P49" s="6">
        <f t="shared" si="1"/>
        <v>2.4428434502389025</v>
      </c>
      <c r="Q49" s="6">
        <f t="shared" si="1"/>
        <v>2.536882557513078</v>
      </c>
      <c r="R49" s="6">
        <f t="shared" si="1"/>
        <v>2.5413508119154136</v>
      </c>
      <c r="S49" s="6">
        <f t="shared" si="1"/>
        <v>2.5082012117306287</v>
      </c>
      <c r="T49" s="6">
        <f t="shared" si="1"/>
        <v>2.4751222824475314</v>
      </c>
      <c r="U49" s="6">
        <f t="shared" si="1"/>
        <v>2.4649994101349857</v>
      </c>
      <c r="V49" s="6">
        <f t="shared" si="1"/>
        <v>2.4663403973804394</v>
      </c>
      <c r="W49" s="6">
        <f t="shared" si="1"/>
        <v>2.442278184631675</v>
      </c>
      <c r="X49" s="6">
        <f t="shared" si="1"/>
        <v>2.437428247038879</v>
      </c>
      <c r="Y49" s="6">
        <f t="shared" si="1"/>
        <v>2.424594764273535</v>
      </c>
      <c r="Z49" s="6">
        <f t="shared" si="1"/>
        <v>2.423642129066461</v>
      </c>
      <c r="AA49" s="6">
        <f t="shared" si="1"/>
        <v>2.3511210690743627</v>
      </c>
    </row>
    <row r="50" spans="1:27" ht="14.25">
      <c r="A50" s="3"/>
      <c r="B50" s="3" t="s">
        <v>12</v>
      </c>
      <c r="C50" s="3" t="s">
        <v>13</v>
      </c>
      <c r="D50" s="3" t="s">
        <v>14</v>
      </c>
      <c r="E50" s="3" t="s">
        <v>15</v>
      </c>
      <c r="F50" s="3" t="s">
        <v>16</v>
      </c>
      <c r="G50" s="3" t="s">
        <v>17</v>
      </c>
      <c r="H50" s="3" t="s">
        <v>18</v>
      </c>
      <c r="I50" s="3" t="s">
        <v>19</v>
      </c>
      <c r="J50" s="3" t="s">
        <v>20</v>
      </c>
      <c r="K50" s="3" t="s">
        <v>21</v>
      </c>
      <c r="L50" s="3" t="s">
        <v>22</v>
      </c>
      <c r="M50" s="3" t="s">
        <v>23</v>
      </c>
      <c r="N50" s="3" t="s">
        <v>24</v>
      </c>
      <c r="O50" s="3" t="s">
        <v>25</v>
      </c>
      <c r="P50" s="3" t="s">
        <v>26</v>
      </c>
      <c r="Q50" s="3" t="s">
        <v>27</v>
      </c>
      <c r="R50" s="3" t="s">
        <v>28</v>
      </c>
      <c r="S50" s="3" t="s">
        <v>29</v>
      </c>
      <c r="T50" s="3" t="s">
        <v>30</v>
      </c>
      <c r="U50" s="3" t="s">
        <v>31</v>
      </c>
      <c r="V50" s="3" t="s">
        <v>32</v>
      </c>
      <c r="W50" s="3" t="s">
        <v>33</v>
      </c>
      <c r="X50" s="3" t="s">
        <v>34</v>
      </c>
      <c r="Y50" s="3" t="s">
        <v>35</v>
      </c>
      <c r="Z50" s="3" t="s">
        <v>36</v>
      </c>
      <c r="AA50" s="3" t="s">
        <v>37</v>
      </c>
    </row>
    <row r="51" spans="1:27" ht="14.25">
      <c r="A51" s="3" t="s">
        <v>64</v>
      </c>
      <c r="B51" s="7">
        <v>0.2964496172320077</v>
      </c>
      <c r="C51" s="7">
        <v>0.28016083617516874</v>
      </c>
      <c r="D51" s="7">
        <v>0.267221394671</v>
      </c>
      <c r="E51" s="7">
        <v>0.2557615919083905</v>
      </c>
      <c r="F51" s="7">
        <v>0.25138990518791066</v>
      </c>
      <c r="G51" s="7">
        <v>0.24237197019199266</v>
      </c>
      <c r="H51" s="7">
        <v>0.22753820111121859</v>
      </c>
      <c r="I51" s="7">
        <v>0.22778094786933958</v>
      </c>
      <c r="J51" s="7">
        <v>0.24332400881290955</v>
      </c>
      <c r="K51" s="7">
        <v>0.2534393165355954</v>
      </c>
      <c r="L51" s="7">
        <v>0.2500901227332977</v>
      </c>
      <c r="M51" s="7">
        <v>0.2516837371545289</v>
      </c>
      <c r="N51" s="7">
        <v>0.2503773883158752</v>
      </c>
      <c r="O51" s="7">
        <v>0.24656783982699298</v>
      </c>
      <c r="P51" s="7">
        <v>0.24704029098889604</v>
      </c>
      <c r="Q51" s="7">
        <v>0.24394239069756057</v>
      </c>
      <c r="R51" s="7">
        <v>0.24961135150212005</v>
      </c>
      <c r="S51" s="7">
        <v>0.25343926109043996</v>
      </c>
      <c r="T51" s="7">
        <v>0.24613725482307952</v>
      </c>
      <c r="U51" s="7">
        <v>0.25137947152127327</v>
      </c>
      <c r="V51" s="7">
        <v>0.2595479208553848</v>
      </c>
      <c r="W51" s="7">
        <v>0.26405429143747955</v>
      </c>
      <c r="X51" s="7">
        <v>0.25229972166072034</v>
      </c>
      <c r="Y51" s="7">
        <v>0.24947760276335978</v>
      </c>
      <c r="Z51" s="7">
        <v>0.24386124563778647</v>
      </c>
      <c r="AA51" s="7">
        <v>0.2424663549106775</v>
      </c>
    </row>
    <row r="52" spans="1:27" ht="14.25">
      <c r="A52" s="3" t="s">
        <v>68</v>
      </c>
      <c r="B52" s="7">
        <v>0.275110223461582</v>
      </c>
      <c r="C52" s="7">
        <v>0.2625827016312645</v>
      </c>
      <c r="D52" s="7">
        <v>0.24542443478312023</v>
      </c>
      <c r="E52" s="7">
        <v>0.2555032368695924</v>
      </c>
      <c r="F52" s="7">
        <v>0.26500935640667633</v>
      </c>
      <c r="G52" s="7">
        <v>0.2759279765787358</v>
      </c>
      <c r="H52" s="7">
        <v>0.27789884214661154</v>
      </c>
      <c r="I52" s="7">
        <v>0.26406876790830947</v>
      </c>
      <c r="J52" s="7">
        <v>0.2844132275843527</v>
      </c>
      <c r="K52" s="7">
        <v>0.30005000779342234</v>
      </c>
      <c r="L52" s="7">
        <v>0.29672115613774647</v>
      </c>
      <c r="M52" s="7">
        <v>0.309893441679463</v>
      </c>
      <c r="N52" s="7">
        <v>0.2992197146418952</v>
      </c>
      <c r="O52" s="7">
        <v>0.2755773721488132</v>
      </c>
      <c r="P52" s="7">
        <v>0.22980678869183613</v>
      </c>
      <c r="Q52" s="7">
        <v>0.250081777677514</v>
      </c>
      <c r="R52" s="7">
        <v>0.25617939115165267</v>
      </c>
      <c r="S52" s="7">
        <v>0.2533903657949262</v>
      </c>
      <c r="T52" s="7">
        <v>0.243035610006078</v>
      </c>
      <c r="U52" s="7">
        <v>0.2623645894001165</v>
      </c>
      <c r="V52" s="7">
        <v>0.2611408100485628</v>
      </c>
      <c r="W52" s="7">
        <v>0.24857230546634368</v>
      </c>
      <c r="X52" s="7">
        <v>0.2386755320625796</v>
      </c>
      <c r="Y52" s="7">
        <v>0.24605389851972023</v>
      </c>
      <c r="Z52" s="7">
        <v>0.26435597267716004</v>
      </c>
      <c r="AA52" s="7">
        <v>0.24058703556986155</v>
      </c>
    </row>
    <row r="53" spans="1:27" ht="14.25">
      <c r="A53" s="8" t="s">
        <v>78</v>
      </c>
      <c r="B53" s="7">
        <v>0.2598634335461389</v>
      </c>
      <c r="C53" s="7">
        <v>0.2541228164981723</v>
      </c>
      <c r="D53" s="7">
        <v>0.25453593423709714</v>
      </c>
      <c r="E53" s="7">
        <v>0.25662811182592965</v>
      </c>
      <c r="F53" s="7">
        <v>0.251963380747477</v>
      </c>
      <c r="G53" s="7">
        <v>0.255773844797243</v>
      </c>
      <c r="H53" s="7">
        <v>0.2521818263343687</v>
      </c>
      <c r="I53" s="7">
        <v>0.24679121846889351</v>
      </c>
      <c r="J53" s="7">
        <v>0.2472897896544194</v>
      </c>
      <c r="K53" s="7">
        <v>0.25090868108782177</v>
      </c>
      <c r="L53" s="7">
        <v>0.2524934071233025</v>
      </c>
      <c r="M53" s="7">
        <v>0.25969502405472156</v>
      </c>
      <c r="N53" s="7">
        <v>0.26385892171561015</v>
      </c>
      <c r="O53" s="7">
        <v>0.2586317067130571</v>
      </c>
      <c r="P53" s="7">
        <v>0.23424071315931802</v>
      </c>
      <c r="Q53" s="7">
        <v>0.25527652531743295</v>
      </c>
      <c r="R53" s="7">
        <v>0.25770119420255333</v>
      </c>
      <c r="S53" s="7">
        <v>0.2589982966988401</v>
      </c>
      <c r="T53" s="7">
        <v>0.25346386680079735</v>
      </c>
      <c r="U53" s="7">
        <v>0.2546660023761162</v>
      </c>
      <c r="V53" s="7">
        <v>0.2555028985826702</v>
      </c>
      <c r="W53" s="7">
        <v>0.2592268470966464</v>
      </c>
      <c r="X53" s="7">
        <v>0.2578888981730758</v>
      </c>
      <c r="Y53" s="7">
        <v>0.2541667421705245</v>
      </c>
      <c r="Z53" s="7">
        <v>0.2478508532223706</v>
      </c>
      <c r="AA53" s="7">
        <v>0.2341834730890706</v>
      </c>
    </row>
    <row r="54" spans="1:27" ht="14.25">
      <c r="A54" s="3" t="s">
        <v>63</v>
      </c>
      <c r="B54" s="7">
        <v>0.24089639909448057</v>
      </c>
      <c r="C54" s="7">
        <v>0.23978963764414257</v>
      </c>
      <c r="D54" s="7">
        <v>0.24224665596511757</v>
      </c>
      <c r="E54" s="7">
        <v>0.23973320420643893</v>
      </c>
      <c r="F54" s="7">
        <v>0.24101133362584962</v>
      </c>
      <c r="G54" s="7">
        <v>0.24188563083082582</v>
      </c>
      <c r="H54" s="7">
        <v>0.2446109786752968</v>
      </c>
      <c r="I54" s="7">
        <v>0.23704617762785304</v>
      </c>
      <c r="J54" s="7">
        <v>0.23485568235497908</v>
      </c>
      <c r="K54" s="7">
        <v>0.23478944535889454</v>
      </c>
      <c r="L54" s="7">
        <v>0.23443111877075418</v>
      </c>
      <c r="M54" s="7">
        <v>0.23788418745503523</v>
      </c>
      <c r="N54" s="7">
        <v>0.2399991009630342</v>
      </c>
      <c r="O54" s="7">
        <v>0.23256691314666705</v>
      </c>
      <c r="P54" s="7">
        <v>0.22144223539083108</v>
      </c>
      <c r="Q54" s="7">
        <v>0.22164709720122822</v>
      </c>
      <c r="R54" s="7">
        <v>0.2222941780871478</v>
      </c>
      <c r="S54" s="7">
        <v>0.22449516519589965</v>
      </c>
      <c r="T54" s="7">
        <v>0.22220000956260771</v>
      </c>
      <c r="U54" s="7">
        <v>0.2205112401095178</v>
      </c>
      <c r="V54" s="7">
        <v>0.21982740230271397</v>
      </c>
      <c r="W54" s="7">
        <v>0.22308198049428646</v>
      </c>
      <c r="X54" s="7">
        <v>0.2207337330700802</v>
      </c>
      <c r="Y54" s="7">
        <v>0.219009932151974</v>
      </c>
      <c r="Z54" s="7">
        <v>0.2156790393449424</v>
      </c>
      <c r="AA54" s="7">
        <v>0.21393184987517028</v>
      </c>
    </row>
    <row r="55" spans="1:27" s="11" customFormat="1" ht="14.25">
      <c r="A55" s="3" t="s">
        <v>69</v>
      </c>
      <c r="B55" s="7">
        <v>0.2884707975426014</v>
      </c>
      <c r="C55" s="7">
        <v>0.27785482871247524</v>
      </c>
      <c r="D55" s="7">
        <v>0.2810477689640627</v>
      </c>
      <c r="E55" s="7">
        <v>0.2938212892153709</v>
      </c>
      <c r="F55" s="7">
        <v>0.2900170246676568</v>
      </c>
      <c r="G55" s="7">
        <v>0.2995284006667728</v>
      </c>
      <c r="H55" s="7">
        <v>0.2929490502898619</v>
      </c>
      <c r="I55" s="7">
        <v>0.28763304612265583</v>
      </c>
      <c r="J55" s="7">
        <v>0.28060080197548765</v>
      </c>
      <c r="K55" s="7">
        <v>0.27549574561435053</v>
      </c>
      <c r="L55" s="7">
        <v>0.27041224004835984</v>
      </c>
      <c r="M55" s="7">
        <v>0.28112604306239136</v>
      </c>
      <c r="N55" s="7">
        <v>0.2822860693789524</v>
      </c>
      <c r="O55" s="7">
        <v>0.2668012168012168</v>
      </c>
      <c r="P55" s="7">
        <v>0.22571762664554335</v>
      </c>
      <c r="Q55" s="7">
        <v>0.23372585219508937</v>
      </c>
      <c r="R55" s="7">
        <v>0.2237109736978605</v>
      </c>
      <c r="S55" s="7">
        <v>0.2032926218321903</v>
      </c>
      <c r="T55" s="7">
        <v>0.20447197204307185</v>
      </c>
      <c r="U55" s="7">
        <v>0.20351998206378566</v>
      </c>
      <c r="V55" s="7">
        <v>0.20463419843482167</v>
      </c>
      <c r="W55" s="7">
        <v>0.20273327854680512</v>
      </c>
      <c r="X55" s="7">
        <v>0.21054433413214652</v>
      </c>
      <c r="Y55" s="7">
        <v>0.20389540717486115</v>
      </c>
      <c r="Z55" s="7">
        <v>0.20216743926062278</v>
      </c>
      <c r="AA55" s="7">
        <v>0.2027168029313647</v>
      </c>
    </row>
    <row r="56" spans="1:27" ht="14.25">
      <c r="A56" s="3" t="s">
        <v>55</v>
      </c>
      <c r="B56" s="7">
        <v>0.23949219373646147</v>
      </c>
      <c r="C56" s="7">
        <v>0.23443916380862542</v>
      </c>
      <c r="D56" s="7">
        <v>0.23337817794980692</v>
      </c>
      <c r="E56" s="7">
        <v>0.23368000237392503</v>
      </c>
      <c r="F56" s="7">
        <v>0.22792062765541313</v>
      </c>
      <c r="G56" s="7">
        <v>0.22273062689496279</v>
      </c>
      <c r="H56" s="7">
        <v>0.21673222304344927</v>
      </c>
      <c r="I56" s="7">
        <v>0.21366903915789365</v>
      </c>
      <c r="J56" s="7">
        <v>0.20448811560913221</v>
      </c>
      <c r="K56" s="7">
        <v>0.20231757324506808</v>
      </c>
      <c r="L56" s="7">
        <v>0.19908234519246004</v>
      </c>
      <c r="M56" s="7">
        <v>0.20132832005617077</v>
      </c>
      <c r="N56" s="7">
        <v>0.2046708019111043</v>
      </c>
      <c r="O56" s="7">
        <v>0.20095468030407998</v>
      </c>
      <c r="P56" s="7">
        <v>0.18220120184661773</v>
      </c>
      <c r="Q56" s="7">
        <v>0.18681000481292512</v>
      </c>
      <c r="R56" s="7">
        <v>0.18636416799043376</v>
      </c>
      <c r="S56" s="7">
        <v>0.18532747483259165</v>
      </c>
      <c r="T56" s="7">
        <v>0.1860926206514121</v>
      </c>
      <c r="U56" s="7">
        <v>0.18650754205484676</v>
      </c>
      <c r="V56" s="7">
        <v>0.18858552372939333</v>
      </c>
      <c r="W56" s="7">
        <v>0.1933240291372118</v>
      </c>
      <c r="X56" s="7">
        <v>0.19502960529229824</v>
      </c>
      <c r="Y56" s="7">
        <v>0.1968882020251687</v>
      </c>
      <c r="Z56" s="7">
        <v>0.19661860439775009</v>
      </c>
      <c r="AA56" s="7">
        <v>0.19519907747362364</v>
      </c>
    </row>
    <row r="57" spans="1:27" s="11" customFormat="1" ht="14.25">
      <c r="A57" s="18" t="s">
        <v>79</v>
      </c>
      <c r="B57" s="10">
        <v>0.23306475083315303</v>
      </c>
      <c r="C57" s="10">
        <v>0.22962474674591815</v>
      </c>
      <c r="D57" s="10">
        <v>0.22822895016825442</v>
      </c>
      <c r="E57" s="10">
        <v>0.2261254342067812</v>
      </c>
      <c r="F57" s="10">
        <v>0.22092120580318791</v>
      </c>
      <c r="G57" s="10">
        <v>0.2203911962543423</v>
      </c>
      <c r="H57" s="10">
        <v>0.21486910944096732</v>
      </c>
      <c r="I57" s="10">
        <v>0.2100528740793579</v>
      </c>
      <c r="J57" s="10">
        <v>0.20551082416322292</v>
      </c>
      <c r="K57" s="10">
        <v>0.20334540115239114</v>
      </c>
      <c r="L57" s="10">
        <v>0.20120622359041077</v>
      </c>
      <c r="M57" s="10">
        <v>0.2018455598433089</v>
      </c>
      <c r="N57" s="10">
        <v>0.200288685837611</v>
      </c>
      <c r="O57" s="10">
        <v>0.19761047779169544</v>
      </c>
      <c r="P57" s="10">
        <v>0.18412559769002015</v>
      </c>
      <c r="Q57" s="10">
        <v>0.191385198423732</v>
      </c>
      <c r="R57" s="10">
        <v>0.19370141662977758</v>
      </c>
      <c r="S57" s="10">
        <v>0.19239548191375358</v>
      </c>
      <c r="T57" s="10">
        <v>0.1910998594767568</v>
      </c>
      <c r="U57" s="10">
        <v>0.19008855417367534</v>
      </c>
      <c r="V57" s="10">
        <v>0.19269185173139047</v>
      </c>
      <c r="W57" s="10">
        <v>0.19307683071912454</v>
      </c>
      <c r="X57" s="10">
        <v>0.19323422283314132</v>
      </c>
      <c r="Y57" s="10">
        <v>0.19208135256976375</v>
      </c>
      <c r="Z57" s="10">
        <v>0.18922652924480526</v>
      </c>
      <c r="AA57" s="10">
        <v>0.18421231946161248</v>
      </c>
    </row>
    <row r="58" spans="1:27" ht="14.25">
      <c r="A58" s="3" t="s">
        <v>47</v>
      </c>
      <c r="B58" s="7">
        <v>0.20925184778090722</v>
      </c>
      <c r="C58" s="7">
        <v>0.20930444547299795</v>
      </c>
      <c r="D58" s="7">
        <v>0.2149846001749116</v>
      </c>
      <c r="E58" s="7">
        <v>0.21026982863087998</v>
      </c>
      <c r="F58" s="7">
        <v>0.2101151745870401</v>
      </c>
      <c r="G58" s="7">
        <v>0.2199286520506178</v>
      </c>
      <c r="H58" s="7">
        <v>0.21459834303607625</v>
      </c>
      <c r="I58" s="7">
        <v>0.21215564822764627</v>
      </c>
      <c r="J58" s="7">
        <v>0.20393257785156088</v>
      </c>
      <c r="K58" s="7">
        <v>0.2040813034267439</v>
      </c>
      <c r="L58" s="7">
        <v>0.2077467942869466</v>
      </c>
      <c r="M58" s="7">
        <v>0.21075205827547083</v>
      </c>
      <c r="N58" s="7">
        <v>0.20393579717597282</v>
      </c>
      <c r="O58" s="7">
        <v>0.20295943001711722</v>
      </c>
      <c r="P58" s="7">
        <v>0.18005531970799699</v>
      </c>
      <c r="Q58" s="7">
        <v>0.18419444891874864</v>
      </c>
      <c r="R58" s="7">
        <v>0.18841987603075905</v>
      </c>
      <c r="S58" s="7">
        <v>0.19070560359025782</v>
      </c>
      <c r="T58" s="7">
        <v>0.18656720751822528</v>
      </c>
      <c r="U58" s="7">
        <v>0.18234904064367927</v>
      </c>
      <c r="V58" s="7">
        <v>0.18073201461243493</v>
      </c>
      <c r="W58" s="7">
        <v>0.18371199632693233</v>
      </c>
      <c r="X58" s="7">
        <v>0.18265752182769868</v>
      </c>
      <c r="Y58" s="7">
        <v>0.1834740748873153</v>
      </c>
      <c r="Z58" s="7">
        <v>0.1841777237419191</v>
      </c>
      <c r="AA58" s="7">
        <v>0.1818198197403178</v>
      </c>
    </row>
    <row r="59" spans="1:27" ht="14.25">
      <c r="A59" s="3" t="s">
        <v>70</v>
      </c>
      <c r="B59" s="7">
        <v>0.2622651166598627</v>
      </c>
      <c r="C59" s="7">
        <v>0.2535427213046102</v>
      </c>
      <c r="D59" s="7">
        <v>0.25648771445361207</v>
      </c>
      <c r="E59" s="7">
        <v>0.25716885938397716</v>
      </c>
      <c r="F59" s="7">
        <v>0.2521706666150705</v>
      </c>
      <c r="G59" s="7">
        <v>0.2550534819275587</v>
      </c>
      <c r="H59" s="7">
        <v>0.2480340809234702</v>
      </c>
      <c r="I59" s="7">
        <v>0.24249058328943837</v>
      </c>
      <c r="J59" s="7">
        <v>0.23722402517111105</v>
      </c>
      <c r="K59" s="7">
        <v>0.2326288382851382</v>
      </c>
      <c r="L59" s="7">
        <v>0.2320341287160591</v>
      </c>
      <c r="M59" s="7">
        <v>0.23199167630119646</v>
      </c>
      <c r="N59" s="7">
        <v>0.23072165052087687</v>
      </c>
      <c r="O59" s="7">
        <v>0.22170744521570834</v>
      </c>
      <c r="P59" s="7">
        <v>0.19604323026550916</v>
      </c>
      <c r="Q59" s="7">
        <v>0.21282707737577064</v>
      </c>
      <c r="R59" s="7">
        <v>0.20873701745839873</v>
      </c>
      <c r="S59" s="7">
        <v>0.1998782697316272</v>
      </c>
      <c r="T59" s="7">
        <v>0.18989139845685585</v>
      </c>
      <c r="U59" s="7">
        <v>0.18483552010227278</v>
      </c>
      <c r="V59" s="7">
        <v>0.1871068852384535</v>
      </c>
      <c r="W59" s="7">
        <v>0.18207890181786662</v>
      </c>
      <c r="X59" s="7">
        <v>0.18195065960673834</v>
      </c>
      <c r="Y59" s="7">
        <v>0.18115438400240508</v>
      </c>
      <c r="Z59" s="7">
        <v>0.18194650262896672</v>
      </c>
      <c r="AA59" s="7">
        <v>0.17126984100613443</v>
      </c>
    </row>
    <row r="60" spans="1:27" ht="14.25">
      <c r="A60" s="3" t="s">
        <v>44</v>
      </c>
      <c r="B60" s="7">
        <v>0.23601537198491004</v>
      </c>
      <c r="C60" s="7">
        <v>0.23690238604678032</v>
      </c>
      <c r="D60" s="7">
        <v>0.24083700667788246</v>
      </c>
      <c r="E60" s="7">
        <v>0.23600768159229016</v>
      </c>
      <c r="F60" s="7">
        <v>0.2256322816353606</v>
      </c>
      <c r="G60" s="7">
        <v>0.22812032258882872</v>
      </c>
      <c r="H60" s="7">
        <v>0.2205877260622911</v>
      </c>
      <c r="I60" s="7">
        <v>0.2166059387301394</v>
      </c>
      <c r="J60" s="7">
        <v>0.21020559361374191</v>
      </c>
      <c r="K60" s="7">
        <v>0.20775478826515392</v>
      </c>
      <c r="L60" s="7">
        <v>0.2035370610055966</v>
      </c>
      <c r="M60" s="7">
        <v>0.19526719641848603</v>
      </c>
      <c r="N60" s="7">
        <v>0.19530224349283354</v>
      </c>
      <c r="O60" s="7">
        <v>0.18450016561353444</v>
      </c>
      <c r="P60" s="7">
        <v>0.17388389518069913</v>
      </c>
      <c r="Q60" s="7">
        <v>0.1793033387082353</v>
      </c>
      <c r="R60" s="7">
        <v>0.1763177672084929</v>
      </c>
      <c r="S60" s="7">
        <v>0.17004097156333553</v>
      </c>
      <c r="T60" s="7">
        <v>0.16921143372939917</v>
      </c>
      <c r="U60" s="7">
        <v>0.16718009531247224</v>
      </c>
      <c r="V60" s="7">
        <v>0.16788221641696688</v>
      </c>
      <c r="W60" s="7">
        <v>0.16477086456439777</v>
      </c>
      <c r="X60" s="7">
        <v>0.16486510107565014</v>
      </c>
      <c r="Y60" s="7">
        <v>0.1592694591157678</v>
      </c>
      <c r="Z60" s="7">
        <v>0.1621156040415057</v>
      </c>
      <c r="AA60" s="7">
        <v>0.16449139807878793</v>
      </c>
    </row>
    <row r="61" spans="1:27" ht="14.25">
      <c r="A61" s="3" t="s">
        <v>52</v>
      </c>
      <c r="B61" s="7">
        <v>0.21337925454454815</v>
      </c>
      <c r="C61" s="7">
        <v>0.21411080325303367</v>
      </c>
      <c r="D61" s="7">
        <v>0.216289514910438</v>
      </c>
      <c r="E61" s="7">
        <v>0.21324714664572816</v>
      </c>
      <c r="F61" s="7">
        <v>0.21013826246597</v>
      </c>
      <c r="G61" s="7">
        <v>0.2065458039892154</v>
      </c>
      <c r="H61" s="7">
        <v>0.2013368423358441</v>
      </c>
      <c r="I61" s="7">
        <v>0.19546060594529485</v>
      </c>
      <c r="J61" s="7">
        <v>0.19102108443252555</v>
      </c>
      <c r="K61" s="7">
        <v>0.1862956633886829</v>
      </c>
      <c r="L61" s="7">
        <v>0.18373758124001394</v>
      </c>
      <c r="M61" s="7">
        <v>0.1800387180038718</v>
      </c>
      <c r="N61" s="7">
        <v>0.1752194912569789</v>
      </c>
      <c r="O61" s="7">
        <v>0.1722689897433089</v>
      </c>
      <c r="P61" s="7">
        <v>0.1583591555269474</v>
      </c>
      <c r="Q61" s="7">
        <v>0.16324751719722083</v>
      </c>
      <c r="R61" s="7">
        <v>0.1645863916861092</v>
      </c>
      <c r="S61" s="7">
        <v>0.1625842657530693</v>
      </c>
      <c r="T61" s="7">
        <v>0.16421720031572806</v>
      </c>
      <c r="U61" s="7">
        <v>0.16380995139097973</v>
      </c>
      <c r="V61" s="7">
        <v>0.16353609567599994</v>
      </c>
      <c r="W61" s="7">
        <v>0.16176010796605877</v>
      </c>
      <c r="X61" s="7">
        <v>0.16236635712793634</v>
      </c>
      <c r="Y61" s="7">
        <v>0.16047372384783526</v>
      </c>
      <c r="Z61" s="7">
        <v>0.15950290700508027</v>
      </c>
      <c r="AA61" s="7">
        <v>0.16092141455941242</v>
      </c>
    </row>
    <row r="62" spans="1:27" ht="14.25">
      <c r="A62" s="3" t="s">
        <v>62</v>
      </c>
      <c r="B62" s="7">
        <v>0.21310893164994943</v>
      </c>
      <c r="C62" s="7">
        <v>0.2109811230370803</v>
      </c>
      <c r="D62" s="7">
        <v>0.20233620852009493</v>
      </c>
      <c r="E62" s="7">
        <v>0.19827233130967967</v>
      </c>
      <c r="F62" s="7">
        <v>0.1886461162736872</v>
      </c>
      <c r="G62" s="7">
        <v>0.18878994263636184</v>
      </c>
      <c r="H62" s="7">
        <v>0.1902288061560194</v>
      </c>
      <c r="I62" s="7">
        <v>0.1808476473815439</v>
      </c>
      <c r="J62" s="7">
        <v>0.17772602787517225</v>
      </c>
      <c r="K62" s="7">
        <v>0.17835997443808219</v>
      </c>
      <c r="L62" s="7">
        <v>0.181343280544736</v>
      </c>
      <c r="M62" s="7">
        <v>0.18331649333635558</v>
      </c>
      <c r="N62" s="7">
        <v>0.18091419987149437</v>
      </c>
      <c r="O62" s="7">
        <v>0.18305390681325825</v>
      </c>
      <c r="P62" s="7">
        <v>0.16639789017881804</v>
      </c>
      <c r="Q62" s="7">
        <v>0.1666382252559727</v>
      </c>
      <c r="R62" s="7">
        <v>0.171870440120624</v>
      </c>
      <c r="S62" s="7">
        <v>0.17525867501473788</v>
      </c>
      <c r="T62" s="7">
        <v>0.17133029717529868</v>
      </c>
      <c r="U62" s="7">
        <v>0.16164969726229883</v>
      </c>
      <c r="V62" s="7">
        <v>0.15960923594835988</v>
      </c>
      <c r="W62" s="7">
        <v>0.15239656975791716</v>
      </c>
      <c r="X62" s="7">
        <v>0.15222215168252298</v>
      </c>
      <c r="Y62" s="7">
        <v>0.15198546991764747</v>
      </c>
      <c r="Z62" s="7">
        <v>0.1473046788788347</v>
      </c>
      <c r="AA62" s="7">
        <v>0.14483748078757963</v>
      </c>
    </row>
    <row r="63" spans="1:27" ht="14.25">
      <c r="A63" s="9" t="s">
        <v>53</v>
      </c>
      <c r="B63" s="10">
        <v>0.19650224620951576</v>
      </c>
      <c r="C63" s="10">
        <v>0.19327002407399152</v>
      </c>
      <c r="D63" s="10">
        <v>0.19314168871803547</v>
      </c>
      <c r="E63" s="10">
        <v>0.19362024137076664</v>
      </c>
      <c r="F63" s="10">
        <v>0.18991943925502486</v>
      </c>
      <c r="G63" s="10">
        <v>0.18882700602635372</v>
      </c>
      <c r="H63" s="10">
        <v>0.18307013791748072</v>
      </c>
      <c r="I63" s="10">
        <v>0.17918711806575213</v>
      </c>
      <c r="J63" s="10">
        <v>0.17298685776864528</v>
      </c>
      <c r="K63" s="10">
        <v>0.16915096986344272</v>
      </c>
      <c r="L63" s="10">
        <v>0.16400634266133277</v>
      </c>
      <c r="M63" s="10">
        <v>0.1582107558701791</v>
      </c>
      <c r="N63" s="10">
        <v>0.1529740701780362</v>
      </c>
      <c r="O63" s="10">
        <v>0.145736987569758</v>
      </c>
      <c r="P63" s="10">
        <v>0.14035724264581942</v>
      </c>
      <c r="Q63" s="10">
        <v>0.13792489667869995</v>
      </c>
      <c r="R63" s="10">
        <v>0.139795183662297</v>
      </c>
      <c r="S63" s="10">
        <v>0.14057083438870596</v>
      </c>
      <c r="T63" s="10">
        <v>0.14136446155230886</v>
      </c>
      <c r="U63" s="10">
        <v>0.1408134991671985</v>
      </c>
      <c r="V63" s="10">
        <v>0.1427175869875261</v>
      </c>
      <c r="W63" s="10">
        <v>0.14079547674016796</v>
      </c>
      <c r="X63" s="10">
        <v>0.13827769412387977</v>
      </c>
      <c r="Y63" s="10">
        <v>0.13742131631910248</v>
      </c>
      <c r="Z63" s="10">
        <v>0.13858862132819857</v>
      </c>
      <c r="AA63" s="10">
        <v>0.13241430540843666</v>
      </c>
    </row>
    <row r="64" spans="1:27" ht="14.25">
      <c r="A64" s="3" t="s">
        <v>71</v>
      </c>
      <c r="B64" s="7">
        <v>0.22026718033688963</v>
      </c>
      <c r="C64" s="7">
        <v>0.22094813372944672</v>
      </c>
      <c r="D64" s="7">
        <v>0.2149644446200643</v>
      </c>
      <c r="E64" s="7">
        <v>0.2048184825736676</v>
      </c>
      <c r="F64" s="7">
        <v>0.19798022160537262</v>
      </c>
      <c r="G64" s="7">
        <v>0.1972334012323037</v>
      </c>
      <c r="H64" s="7">
        <v>0.18386054942220903</v>
      </c>
      <c r="I64" s="7">
        <v>0.17736890328366936</v>
      </c>
      <c r="J64" s="7">
        <v>0.17144344945220755</v>
      </c>
      <c r="K64" s="7">
        <v>0.16462697412039135</v>
      </c>
      <c r="L64" s="7">
        <v>0.16149003134795556</v>
      </c>
      <c r="M64" s="7">
        <v>0.16123033250940538</v>
      </c>
      <c r="N64" s="7">
        <v>0.15328402362644641</v>
      </c>
      <c r="O64" s="7">
        <v>0.15579661922657242</v>
      </c>
      <c r="P64" s="7">
        <v>0.15021255330894617</v>
      </c>
      <c r="Q64" s="7">
        <v>0.15382059775050794</v>
      </c>
      <c r="R64" s="7">
        <v>0.1516728139893065</v>
      </c>
      <c r="S64" s="7">
        <v>0.15126318542069328</v>
      </c>
      <c r="T64" s="7">
        <v>0.15217634515899167</v>
      </c>
      <c r="U64" s="7">
        <v>0.14670369607802652</v>
      </c>
      <c r="V64" s="7">
        <v>0.14237367767114528</v>
      </c>
      <c r="W64" s="7">
        <v>0.13674899599791582</v>
      </c>
      <c r="X64" s="7">
        <v>0.13898243603113114</v>
      </c>
      <c r="Y64" s="7">
        <v>0.13872080157144936</v>
      </c>
      <c r="Z64" s="7">
        <v>0.13410765329430496</v>
      </c>
      <c r="AA64" s="7">
        <v>0.12453625109299062</v>
      </c>
    </row>
    <row r="66" spans="2:27" ht="14.25">
      <c r="B66" t="s">
        <v>12</v>
      </c>
      <c r="C66" t="s">
        <v>13</v>
      </c>
      <c r="D66" t="s">
        <v>14</v>
      </c>
      <c r="E66" t="s">
        <v>15</v>
      </c>
      <c r="F66" t="s">
        <v>16</v>
      </c>
      <c r="G66" t="s">
        <v>17</v>
      </c>
      <c r="H66" t="s">
        <v>18</v>
      </c>
      <c r="I66" t="s">
        <v>19</v>
      </c>
      <c r="J66" t="s">
        <v>20</v>
      </c>
      <c r="K66" t="s">
        <v>21</v>
      </c>
      <c r="L66" t="s">
        <v>22</v>
      </c>
      <c r="M66" t="s">
        <v>23</v>
      </c>
      <c r="N66" t="s">
        <v>24</v>
      </c>
      <c r="O66" t="s">
        <v>25</v>
      </c>
      <c r="P66" t="s">
        <v>26</v>
      </c>
      <c r="Q66" t="s">
        <v>27</v>
      </c>
      <c r="R66" t="s">
        <v>28</v>
      </c>
      <c r="S66" t="s">
        <v>29</v>
      </c>
      <c r="T66" t="s">
        <v>30</v>
      </c>
      <c r="U66" t="s">
        <v>31</v>
      </c>
      <c r="V66" t="s">
        <v>32</v>
      </c>
      <c r="W66" t="s">
        <v>33</v>
      </c>
      <c r="X66" t="s">
        <v>34</v>
      </c>
      <c r="Y66" t="s">
        <v>35</v>
      </c>
      <c r="Z66" t="s">
        <v>36</v>
      </c>
      <c r="AA66" t="s">
        <v>37</v>
      </c>
    </row>
    <row r="67" spans="1:27" s="13" customFormat="1" ht="14.25">
      <c r="A67" s="13" t="s">
        <v>77</v>
      </c>
      <c r="B67" s="13">
        <v>0.2266957479481377</v>
      </c>
      <c r="C67" s="13">
        <v>0.22129315374552605</v>
      </c>
      <c r="D67" s="13">
        <v>0.22299195013021267</v>
      </c>
      <c r="E67" s="13">
        <v>0.22517606966702994</v>
      </c>
      <c r="F67" s="13">
        <v>0.22179294728751564</v>
      </c>
      <c r="G67" s="13">
        <v>0.22785305990244026</v>
      </c>
      <c r="H67" s="13">
        <v>0.22517344551242857</v>
      </c>
      <c r="I67" s="13">
        <v>0.21891224759388564</v>
      </c>
      <c r="J67" s="13">
        <v>0.21976495148568212</v>
      </c>
      <c r="K67" s="13">
        <v>0.22114248412186524</v>
      </c>
      <c r="L67" s="13">
        <v>0.22190042992610373</v>
      </c>
      <c r="M67" s="13">
        <v>0.2284477622873335</v>
      </c>
      <c r="N67" s="13">
        <v>0.2318947607247879</v>
      </c>
      <c r="O67" s="13">
        <v>0.22299549300671354</v>
      </c>
      <c r="P67" s="13">
        <v>0.1972274235076618</v>
      </c>
      <c r="Q67" s="13">
        <v>0.2190517000595051</v>
      </c>
      <c r="R67" s="13">
        <v>0.2253786962403111</v>
      </c>
      <c r="S67" s="13">
        <v>0.2244127666477411</v>
      </c>
      <c r="T67" s="13">
        <v>0.22159530326363996</v>
      </c>
      <c r="U67" s="13">
        <v>0.22465529809026585</v>
      </c>
      <c r="V67" s="13">
        <v>0.22621582501230703</v>
      </c>
      <c r="W67" s="13">
        <v>0.22948063078687506</v>
      </c>
      <c r="X67" s="13">
        <v>0.22627997801685693</v>
      </c>
      <c r="Y67" s="13">
        <v>0.2223463963244173</v>
      </c>
      <c r="Z67" s="13">
        <v>0.21519608798269757</v>
      </c>
      <c r="AA67" s="13">
        <v>0.20013755924784335</v>
      </c>
    </row>
    <row r="68" spans="1:27" s="13" customFormat="1" ht="14.25">
      <c r="A68" s="13" t="s">
        <v>64</v>
      </c>
      <c r="B68" s="13">
        <v>0.21965955576204113</v>
      </c>
      <c r="C68" s="13">
        <v>0.20828356743571866</v>
      </c>
      <c r="D68" s="13">
        <v>0.20005110397482523</v>
      </c>
      <c r="E68" s="13">
        <v>0.1954119620029468</v>
      </c>
      <c r="F68" s="13">
        <v>0.19097934967470911</v>
      </c>
      <c r="G68" s="13">
        <v>0.180863843340833</v>
      </c>
      <c r="H68" s="13">
        <v>0.1635836772529975</v>
      </c>
      <c r="I68" s="13">
        <v>0.16218158523718265</v>
      </c>
      <c r="J68" s="13">
        <v>0.17610730153565773</v>
      </c>
      <c r="K68" s="13">
        <v>0.18574667806066536</v>
      </c>
      <c r="L68" s="13">
        <v>0.18217455525586537</v>
      </c>
      <c r="M68" s="13">
        <v>0.18601393543710246</v>
      </c>
      <c r="N68" s="13">
        <v>0.18700462649782548</v>
      </c>
      <c r="O68" s="13">
        <v>0.18451103949806427</v>
      </c>
      <c r="P68" s="13">
        <v>0.18396959910849828</v>
      </c>
      <c r="Q68" s="13">
        <v>0.1743372692849233</v>
      </c>
      <c r="R68" s="13">
        <v>0.17867884377034432</v>
      </c>
      <c r="S68" s="13">
        <v>0.1814667757613121</v>
      </c>
      <c r="T68" s="13">
        <v>0.17627767283000934</v>
      </c>
      <c r="U68" s="13">
        <v>0.18660791001855848</v>
      </c>
      <c r="V68" s="13">
        <v>0.19697603243746803</v>
      </c>
      <c r="W68" s="13">
        <v>0.20341107805268746</v>
      </c>
      <c r="X68" s="13">
        <v>0.19149601150969217</v>
      </c>
      <c r="Y68" s="13">
        <v>0.19105376951934866</v>
      </c>
      <c r="Z68" s="13">
        <v>0.18786162592922528</v>
      </c>
      <c r="AA68" s="13">
        <v>0.18204772313707862</v>
      </c>
    </row>
    <row r="69" spans="1:27" s="13" customFormat="1" ht="14.25">
      <c r="A69" s="13" t="s">
        <v>63</v>
      </c>
      <c r="B69" s="13">
        <v>0.19911354159315203</v>
      </c>
      <c r="C69" s="13">
        <v>0.19719437103641502</v>
      </c>
      <c r="D69" s="13">
        <v>0.19987473689369012</v>
      </c>
      <c r="E69" s="13">
        <v>0.19880461774336952</v>
      </c>
      <c r="F69" s="13">
        <v>0.2012887273610341</v>
      </c>
      <c r="G69" s="13">
        <v>0.20410985349230532</v>
      </c>
      <c r="H69" s="13">
        <v>0.20523339655748069</v>
      </c>
      <c r="I69" s="13">
        <v>0.19862725311262378</v>
      </c>
      <c r="J69" s="13">
        <v>0.19526103305368406</v>
      </c>
      <c r="K69" s="13">
        <v>0.19442355631673178</v>
      </c>
      <c r="L69" s="13">
        <v>0.1958000443582464</v>
      </c>
      <c r="M69" s="13">
        <v>0.199666633204504</v>
      </c>
      <c r="N69" s="13">
        <v>0.20327856699816682</v>
      </c>
      <c r="O69" s="13">
        <v>0.19498099954728165</v>
      </c>
      <c r="P69" s="13">
        <v>0.1836194973331619</v>
      </c>
      <c r="Q69" s="13">
        <v>0.18495107791688084</v>
      </c>
      <c r="R69" s="13">
        <v>0.18620461353670714</v>
      </c>
      <c r="S69" s="13">
        <v>0.18774444697585807</v>
      </c>
      <c r="T69" s="13">
        <v>0.18512446288287676</v>
      </c>
      <c r="U69" s="13">
        <v>0.18561034511297977</v>
      </c>
      <c r="V69" s="13">
        <v>0.18713890834903985</v>
      </c>
      <c r="W69" s="13">
        <v>0.19113461024158127</v>
      </c>
      <c r="X69" s="13">
        <v>0.18885041685791376</v>
      </c>
      <c r="Y69" s="13">
        <v>0.18832124333075506</v>
      </c>
      <c r="Z69" s="13">
        <v>0.1850979014660944</v>
      </c>
      <c r="AA69" s="13">
        <v>0.1813100729287743</v>
      </c>
    </row>
    <row r="70" spans="1:27" s="13" customFormat="1" ht="14.25">
      <c r="A70" s="13" t="s">
        <v>55</v>
      </c>
      <c r="B70" s="13">
        <v>0.2102297925096925</v>
      </c>
      <c r="C70" s="13">
        <v>0.20578953785030174</v>
      </c>
      <c r="D70" s="13">
        <v>0.20475385992935505</v>
      </c>
      <c r="E70" s="13">
        <v>0.2046365624936746</v>
      </c>
      <c r="F70" s="13">
        <v>0.19918943210341275</v>
      </c>
      <c r="G70" s="13">
        <v>0.19611932481997715</v>
      </c>
      <c r="H70" s="13">
        <v>0.19018878126731212</v>
      </c>
      <c r="I70" s="13">
        <v>0.18641864671146363</v>
      </c>
      <c r="J70" s="13">
        <v>0.17833934823447606</v>
      </c>
      <c r="K70" s="13">
        <v>0.17619227149958064</v>
      </c>
      <c r="L70" s="13">
        <v>0.17252914760828889</v>
      </c>
      <c r="M70" s="13">
        <v>0.17416976222730277</v>
      </c>
      <c r="N70" s="13">
        <v>0.17772760859224368</v>
      </c>
      <c r="O70" s="13">
        <v>0.17150311243162555</v>
      </c>
      <c r="P70" s="13">
        <v>0.1517736748844987</v>
      </c>
      <c r="Q70" s="13">
        <v>0.1581822762928113</v>
      </c>
      <c r="R70" s="13">
        <v>0.15825436424470185</v>
      </c>
      <c r="S70" s="13">
        <v>0.1542980563806737</v>
      </c>
      <c r="T70" s="13">
        <v>0.15421839109680147</v>
      </c>
      <c r="U70" s="13">
        <v>0.1554954296190873</v>
      </c>
      <c r="V70" s="13">
        <v>0.16013887983527425</v>
      </c>
      <c r="W70" s="13">
        <v>0.16471763196388017</v>
      </c>
      <c r="X70" s="13">
        <v>0.16625619352677676</v>
      </c>
      <c r="Y70" s="13">
        <v>0.1672659039560356</v>
      </c>
      <c r="Z70" s="13">
        <v>0.16583865274475915</v>
      </c>
      <c r="AA70" s="13">
        <v>0.1644149568433074</v>
      </c>
    </row>
    <row r="71" spans="1:27" s="13" customFormat="1" ht="14.25">
      <c r="A71" s="13" t="s">
        <v>47</v>
      </c>
      <c r="B71" s="13">
        <v>0.16998604416055502</v>
      </c>
      <c r="C71" s="13">
        <v>0.16470433844405694</v>
      </c>
      <c r="D71" s="13">
        <v>0.1703502034297882</v>
      </c>
      <c r="E71" s="13">
        <v>0.17048604179854093</v>
      </c>
      <c r="F71" s="13">
        <v>0.1670884423175876</v>
      </c>
      <c r="G71" s="13">
        <v>0.16419026728420702</v>
      </c>
      <c r="H71" s="13">
        <v>0.162993462872891</v>
      </c>
      <c r="I71" s="13">
        <v>0.16217772599043298</v>
      </c>
      <c r="J71" s="13">
        <v>0.15389689219082298</v>
      </c>
      <c r="K71" s="13">
        <v>0.14868658864496784</v>
      </c>
      <c r="L71" s="13">
        <v>0.14163583984428998</v>
      </c>
      <c r="M71" s="13">
        <v>0.1420803971353045</v>
      </c>
      <c r="N71" s="13">
        <v>0.14089272959995475</v>
      </c>
      <c r="O71" s="13">
        <v>0.1366474909830545</v>
      </c>
      <c r="P71" s="13">
        <v>0.12878981619936755</v>
      </c>
      <c r="Q71" s="13">
        <v>0.1267030816783438</v>
      </c>
      <c r="R71" s="13">
        <v>0.1279718981860885</v>
      </c>
      <c r="S71" s="13">
        <v>0.13243534423926318</v>
      </c>
      <c r="T71" s="13">
        <v>0.1361581625610284</v>
      </c>
      <c r="U71" s="13">
        <v>0.13669163339287704</v>
      </c>
      <c r="V71" s="13">
        <v>0.1429317305521027</v>
      </c>
      <c r="W71" s="13">
        <v>0.14904701314961483</v>
      </c>
      <c r="X71" s="13">
        <v>0.14961111548883044</v>
      </c>
      <c r="Y71" s="13">
        <v>0.15084391563435862</v>
      </c>
      <c r="Z71" s="13">
        <v>0.1573826430264715</v>
      </c>
      <c r="AA71" s="13">
        <v>0.16037647740576666</v>
      </c>
    </row>
    <row r="72" spans="1:27" s="17" customFormat="1" ht="14.25">
      <c r="A72" s="17" t="s">
        <v>79</v>
      </c>
      <c r="B72" s="17">
        <v>0.1961221644290111</v>
      </c>
      <c r="C72" s="17">
        <v>0.1920193765137812</v>
      </c>
      <c r="D72" s="17">
        <v>0.19205862864569828</v>
      </c>
      <c r="E72" s="17">
        <v>0.19126074832935158</v>
      </c>
      <c r="F72" s="17">
        <v>0.187193254072412</v>
      </c>
      <c r="G72" s="17">
        <v>0.18661123109787348</v>
      </c>
      <c r="H72" s="17">
        <v>0.18161908051610676</v>
      </c>
      <c r="I72" s="17">
        <v>0.17689436214899915</v>
      </c>
      <c r="J72" s="17">
        <v>0.17255221092666229</v>
      </c>
      <c r="K72" s="17">
        <v>0.16954413238723662</v>
      </c>
      <c r="L72" s="17">
        <v>0.16636799670157157</v>
      </c>
      <c r="M72" s="17">
        <v>0.16567453666247736</v>
      </c>
      <c r="N72" s="17">
        <v>0.16509762034298422</v>
      </c>
      <c r="O72" s="17">
        <v>0.1601717452600743</v>
      </c>
      <c r="P72" s="17">
        <v>0.14649436130290897</v>
      </c>
      <c r="Q72" s="17">
        <v>0.15314635958668876</v>
      </c>
      <c r="R72" s="17">
        <v>0.15618814717788648</v>
      </c>
      <c r="S72" s="17">
        <v>0.15346345003741954</v>
      </c>
      <c r="T72" s="17">
        <v>0.15307255320476532</v>
      </c>
      <c r="U72" s="17">
        <v>0.15435783536792266</v>
      </c>
      <c r="V72" s="17">
        <v>0.1589993417775088</v>
      </c>
      <c r="W72" s="17">
        <v>0.16069200948969775</v>
      </c>
      <c r="X72" s="17">
        <v>0.16056321791358827</v>
      </c>
      <c r="Y72" s="17">
        <v>0.1592126678748362</v>
      </c>
      <c r="Z72" s="17">
        <v>0.15624432111536468</v>
      </c>
      <c r="AA72" s="17">
        <v>0.150885673156764</v>
      </c>
    </row>
    <row r="73" spans="1:27" s="13" customFormat="1" ht="14.25">
      <c r="A73" s="13" t="s">
        <v>44</v>
      </c>
      <c r="B73" s="13">
        <v>0.20341185536634382</v>
      </c>
      <c r="C73" s="13">
        <v>0.20252865617756136</v>
      </c>
      <c r="D73" s="13">
        <v>0.20553433327106052</v>
      </c>
      <c r="E73" s="13">
        <v>0.20297818952282293</v>
      </c>
      <c r="F73" s="13">
        <v>0.19399067617614055</v>
      </c>
      <c r="G73" s="13">
        <v>0.1966452546392483</v>
      </c>
      <c r="H73" s="13">
        <v>0.19021664311697173</v>
      </c>
      <c r="I73" s="13">
        <v>0.187651572799718</v>
      </c>
      <c r="J73" s="13">
        <v>0.18087052708227955</v>
      </c>
      <c r="K73" s="13">
        <v>0.18032444588427812</v>
      </c>
      <c r="L73" s="13">
        <v>0.17774854991552538</v>
      </c>
      <c r="M73" s="13">
        <v>0.16837653341498215</v>
      </c>
      <c r="N73" s="13">
        <v>0.1687931298230301</v>
      </c>
      <c r="O73" s="13">
        <v>0.15675480279249898</v>
      </c>
      <c r="P73" s="13">
        <v>0.1446068113095563</v>
      </c>
      <c r="Q73" s="13">
        <v>0.14933944201734564</v>
      </c>
      <c r="R73" s="13">
        <v>0.14462250773704577</v>
      </c>
      <c r="S73" s="13">
        <v>0.14128060333510498</v>
      </c>
      <c r="T73" s="13">
        <v>0.14062824993460954</v>
      </c>
      <c r="U73" s="13">
        <v>0.14042865098241067</v>
      </c>
      <c r="V73" s="13">
        <v>0.14169052583755334</v>
      </c>
      <c r="W73" s="13">
        <v>0.13838769458954928</v>
      </c>
      <c r="X73" s="13">
        <v>0.1393224716353222</v>
      </c>
      <c r="Y73" s="13">
        <v>0.13651514678691518</v>
      </c>
      <c r="Z73" s="13">
        <v>0.13772958229357066</v>
      </c>
      <c r="AA73" s="13">
        <v>0.13801946199620405</v>
      </c>
    </row>
    <row r="74" spans="1:27" s="13" customFormat="1" ht="14.25">
      <c r="A74" s="13" t="s">
        <v>70</v>
      </c>
      <c r="B74" s="13">
        <v>0.22485587732572032</v>
      </c>
      <c r="C74" s="13">
        <v>0.21773245144046605</v>
      </c>
      <c r="D74" s="13">
        <v>0.22098456363975139</v>
      </c>
      <c r="E74" s="13">
        <v>0.22475282138375036</v>
      </c>
      <c r="F74" s="13">
        <v>0.22255725524840692</v>
      </c>
      <c r="G74" s="13">
        <v>0.2267841249100481</v>
      </c>
      <c r="H74" s="13">
        <v>0.21630477112957341</v>
      </c>
      <c r="I74" s="13">
        <v>0.21052604378894643</v>
      </c>
      <c r="J74" s="13">
        <v>0.203827028507729</v>
      </c>
      <c r="K74" s="13">
        <v>0.19568647183041618</v>
      </c>
      <c r="L74" s="13">
        <v>0.1938020963760598</v>
      </c>
      <c r="M74" s="13">
        <v>0.1934303762849476</v>
      </c>
      <c r="N74" s="13">
        <v>0.19374036765782277</v>
      </c>
      <c r="O74" s="13">
        <v>0.17831979458138067</v>
      </c>
      <c r="P74" s="13">
        <v>0.15584613034505818</v>
      </c>
      <c r="Q74" s="13">
        <v>0.16683887766022126</v>
      </c>
      <c r="R74" s="13">
        <v>0.16473510612648576</v>
      </c>
      <c r="S74" s="13">
        <v>0.15691566325696094</v>
      </c>
      <c r="T74" s="13">
        <v>0.1499231743222445</v>
      </c>
      <c r="U74" s="13">
        <v>0.1469204759025692</v>
      </c>
      <c r="V74" s="13">
        <v>0.15301934606741407</v>
      </c>
      <c r="W74" s="13">
        <v>0.14892676356499526</v>
      </c>
      <c r="X74" s="13">
        <v>0.14713982441032486</v>
      </c>
      <c r="Y74" s="13">
        <v>0.14704602561818883</v>
      </c>
      <c r="Z74" s="13">
        <v>0.14417594384485555</v>
      </c>
      <c r="AA74" s="13">
        <v>0.13694130178407965</v>
      </c>
    </row>
    <row r="75" spans="1:27" s="13" customFormat="1" ht="14.25">
      <c r="A75" s="13" t="s">
        <v>52</v>
      </c>
      <c r="B75" s="13">
        <v>0.17569963264103095</v>
      </c>
      <c r="C75" s="13">
        <v>0.17697392613116464</v>
      </c>
      <c r="D75" s="13">
        <v>0.18116062616260242</v>
      </c>
      <c r="E75" s="13">
        <v>0.1812429578872257</v>
      </c>
      <c r="F75" s="13">
        <v>0.17934041822271968</v>
      </c>
      <c r="G75" s="13">
        <v>0.1785486291741088</v>
      </c>
      <c r="H75" s="13">
        <v>0.1736533785623312</v>
      </c>
      <c r="I75" s="13">
        <v>0.1671962333684101</v>
      </c>
      <c r="J75" s="13">
        <v>0.16207549839740729</v>
      </c>
      <c r="K75" s="13">
        <v>0.15706980493309688</v>
      </c>
      <c r="L75" s="13">
        <v>0.15272882353647843</v>
      </c>
      <c r="M75" s="13">
        <v>0.14919025429726376</v>
      </c>
      <c r="N75" s="13">
        <v>0.14314781777866284</v>
      </c>
      <c r="O75" s="13">
        <v>0.13775534153764307</v>
      </c>
      <c r="P75" s="13">
        <v>0.12367907628898901</v>
      </c>
      <c r="Q75" s="13">
        <v>0.12406454120280594</v>
      </c>
      <c r="R75" s="13">
        <v>0.12478385373363027</v>
      </c>
      <c r="S75" s="13">
        <v>0.12095780095514368</v>
      </c>
      <c r="T75" s="13">
        <v>0.12247760733038196</v>
      </c>
      <c r="U75" s="13">
        <v>0.12419929166369664</v>
      </c>
      <c r="V75" s="13">
        <v>0.12445156668223521</v>
      </c>
      <c r="W75" s="13">
        <v>0.12426089950607903</v>
      </c>
      <c r="X75" s="13">
        <v>0.12506883913481076</v>
      </c>
      <c r="Y75" s="13">
        <v>0.12194485773589758</v>
      </c>
      <c r="Z75" s="13">
        <v>0.12074727000277365</v>
      </c>
      <c r="AA75" s="13">
        <v>0.12080213177935029</v>
      </c>
    </row>
    <row r="76" spans="1:27" s="13" customFormat="1" ht="14.25">
      <c r="A76" s="13" t="s">
        <v>62</v>
      </c>
      <c r="B76" s="13">
        <v>0.16900237193296466</v>
      </c>
      <c r="C76" s="13">
        <v>0.16256056546059688</v>
      </c>
      <c r="D76" s="13">
        <v>0.1577385212249049</v>
      </c>
      <c r="E76" s="13">
        <v>0.15718769300364188</v>
      </c>
      <c r="F76" s="13">
        <v>0.1521379981856346</v>
      </c>
      <c r="G76" s="13">
        <v>0.14872410258432062</v>
      </c>
      <c r="H76" s="13">
        <v>0.14692570770060037</v>
      </c>
      <c r="I76" s="13">
        <v>0.14017582750884267</v>
      </c>
      <c r="J76" s="13">
        <v>0.13615966298602752</v>
      </c>
      <c r="K76" s="13">
        <v>0.13738472802373364</v>
      </c>
      <c r="L76" s="13">
        <v>0.1379117368140433</v>
      </c>
      <c r="M76" s="13">
        <v>0.1339452079003277</v>
      </c>
      <c r="N76" s="13">
        <v>0.13453271916091258</v>
      </c>
      <c r="O76" s="13">
        <v>0.12821519155859312</v>
      </c>
      <c r="P76" s="13">
        <v>0.11694895622655631</v>
      </c>
      <c r="Q76" s="13">
        <v>0.11652504005014976</v>
      </c>
      <c r="R76" s="13">
        <v>0.11990552143260637</v>
      </c>
      <c r="S76" s="13">
        <v>0.11874487562593594</v>
      </c>
      <c r="T76" s="13">
        <v>0.11406408162374582</v>
      </c>
      <c r="U76" s="13">
        <v>0.1150403264474698</v>
      </c>
      <c r="V76" s="13">
        <v>0.12005283207293403</v>
      </c>
      <c r="W76" s="13">
        <v>0.12107607777903796</v>
      </c>
      <c r="X76" s="13">
        <v>0.12331800606439872</v>
      </c>
      <c r="Y76" s="13">
        <v>0.12355911941694868</v>
      </c>
      <c r="Z76" s="13">
        <v>0.12083701169719709</v>
      </c>
      <c r="AA76" s="13">
        <v>0.12068552437823213</v>
      </c>
    </row>
    <row r="77" spans="1:27" s="17" customFormat="1" ht="14.25">
      <c r="A77" s="17" t="s">
        <v>53</v>
      </c>
      <c r="B77" s="17">
        <v>0.16623728851895003</v>
      </c>
      <c r="C77" s="17">
        <v>0.1623163818624458</v>
      </c>
      <c r="D77" s="17">
        <v>0.1643819809255696</v>
      </c>
      <c r="E77" s="17">
        <v>0.16425230317971687</v>
      </c>
      <c r="F77" s="17">
        <v>0.16169041725064284</v>
      </c>
      <c r="G77" s="17">
        <v>0.16139363858917127</v>
      </c>
      <c r="H77" s="17">
        <v>0.15593461347267662</v>
      </c>
      <c r="I77" s="17">
        <v>0.15082155192907384</v>
      </c>
      <c r="J77" s="17">
        <v>0.14532616678225985</v>
      </c>
      <c r="K77" s="17">
        <v>0.1410265611441322</v>
      </c>
      <c r="L77" s="17">
        <v>0.1363804588026493</v>
      </c>
      <c r="M77" s="17">
        <v>0.13100073498123863</v>
      </c>
      <c r="N77" s="17">
        <v>0.12956819210897377</v>
      </c>
      <c r="O77" s="17">
        <v>0.12340717479034251</v>
      </c>
      <c r="P77" s="17">
        <v>0.11717149669709684</v>
      </c>
      <c r="Q77" s="17">
        <v>0.11461627887573075</v>
      </c>
      <c r="R77" s="17">
        <v>0.1157578534477489</v>
      </c>
      <c r="S77" s="17">
        <v>0.11541092877234613</v>
      </c>
      <c r="T77" s="17">
        <v>0.11538912993245225</v>
      </c>
      <c r="U77" s="17">
        <v>0.11467494798233735</v>
      </c>
      <c r="V77" s="17">
        <v>0.11658498799979262</v>
      </c>
      <c r="W77" s="17">
        <v>0.11505265951852724</v>
      </c>
      <c r="X77" s="17">
        <v>0.11380269767937408</v>
      </c>
      <c r="Y77" s="17">
        <v>0.11212597001574863</v>
      </c>
      <c r="Z77" s="17">
        <v>0.11245908183816761</v>
      </c>
      <c r="AA77" s="17">
        <v>0.10527914511807589</v>
      </c>
    </row>
    <row r="78" spans="1:27" s="13" customFormat="1" ht="14.25">
      <c r="A78" s="13" t="s">
        <v>71</v>
      </c>
      <c r="B78" s="13">
        <v>0.17134206989875936</v>
      </c>
      <c r="C78" s="13">
        <v>0.16866456731456336</v>
      </c>
      <c r="D78" s="13">
        <v>0.16734403271508608</v>
      </c>
      <c r="E78" s="13">
        <v>0.1613099782753334</v>
      </c>
      <c r="F78" s="13">
        <v>0.15547626537554837</v>
      </c>
      <c r="G78" s="13">
        <v>0.15026818253257743</v>
      </c>
      <c r="H78" s="13">
        <v>0.1396277154936363</v>
      </c>
      <c r="I78" s="13">
        <v>0.13610960353462126</v>
      </c>
      <c r="J78" s="13">
        <v>0.13011410424750874</v>
      </c>
      <c r="K78" s="13">
        <v>0.1232340075051547</v>
      </c>
      <c r="L78" s="13">
        <v>0.11768265784778133</v>
      </c>
      <c r="M78" s="13">
        <v>0.11378460951584544</v>
      </c>
      <c r="N78" s="13">
        <v>0.10748374883925549</v>
      </c>
      <c r="O78" s="13">
        <v>0.10549897560124821</v>
      </c>
      <c r="P78" s="13">
        <v>0.10073204380787142</v>
      </c>
      <c r="Q78" s="13">
        <v>0.10577563518975466</v>
      </c>
      <c r="R78" s="13">
        <v>0.10527482801689195</v>
      </c>
      <c r="S78" s="13">
        <v>0.10443790929742021</v>
      </c>
      <c r="T78" s="13">
        <v>0.1069376602824258</v>
      </c>
      <c r="U78" s="13">
        <v>0.10530973206553278</v>
      </c>
      <c r="V78" s="13">
        <v>0.10486709101366883</v>
      </c>
      <c r="W78" s="13">
        <v>0.1023981383330285</v>
      </c>
      <c r="X78" s="13">
        <v>0.10221365101830324</v>
      </c>
      <c r="Y78" s="13">
        <v>0.10058908046842069</v>
      </c>
      <c r="Z78" s="13">
        <v>0.09719188822851987</v>
      </c>
      <c r="AA78" s="13">
        <v>0.08843266817817023</v>
      </c>
    </row>
    <row r="79" ht="14.25">
      <c r="C79" t="s">
        <v>83</v>
      </c>
    </row>
    <row r="83" ht="14.25">
      <c r="F83" s="15" t="s">
        <v>82</v>
      </c>
    </row>
    <row r="103" ht="14.25">
      <c r="A103" s="1"/>
    </row>
    <row r="104" spans="1:2" ht="14.25">
      <c r="A104" s="1" t="s">
        <v>72</v>
      </c>
      <c r="B104" s="1" t="s">
        <v>74</v>
      </c>
    </row>
    <row r="109" spans="2:12" ht="14.25">
      <c r="B109" s="15" t="s">
        <v>82</v>
      </c>
      <c r="L109" s="15" t="s">
        <v>82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2021-10-28T07:06:05Z</dcterms:created>
  <dcterms:modified xsi:type="dcterms:W3CDTF">2022-11-03T14:08:56Z</dcterms:modified>
  <cp:category/>
  <cp:version/>
  <cp:contentType/>
  <cp:contentStatus/>
</cp:coreProperties>
</file>